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9FE816D-BD4B-420A-9389-4A6931A1DA79}" xr6:coauthVersionLast="44" xr6:coauthVersionMax="44" xr10:uidLastSave="{00000000-0000-0000-0000-000000000000}"/>
  <workbookProtection workbookAlgorithmName="SHA-512" workbookHashValue="oKvIylGIbynJHgj2pbde896LjMpTugkgdqg5K9FTGJNRfVRWBOjrYO4g59ysxFC5VIRyp4Z0OubLz/hcT/810w==" workbookSaltValue="ZdxHLAGKm1XwvLb7L6jPWg==" workbookSpinCount="100000" lockStructure="1"/>
  <bookViews>
    <workbookView xWindow="-120" yWindow="-120" windowWidth="29040" windowHeight="15840" xr2:uid="{00000000-000D-0000-FFFF-FFFF00000000}"/>
  </bookViews>
  <sheets>
    <sheet name="AUTOLIQUIDACIÓN" sheetId="1" r:id="rId1"/>
    <sheet name="CALLEJERO FISCAL" sheetId="3" state="hidden" r:id="rId2"/>
    <sheet name="Hoja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1" l="1"/>
  <c r="G12" i="1"/>
  <c r="H12" i="1" s="1"/>
  <c r="G11" i="1"/>
  <c r="H11" i="1" s="1"/>
  <c r="I11" i="1" s="1"/>
  <c r="H13" i="1" l="1"/>
  <c r="I13" i="1" s="1"/>
  <c r="F12" i="1"/>
  <c r="F13" i="1"/>
  <c r="F11" i="1"/>
  <c r="I12" i="1"/>
  <c r="D7" i="1" l="1"/>
  <c r="C25" i="1" l="1"/>
  <c r="D19" i="1"/>
  <c r="D20" i="1"/>
  <c r="D18" i="1"/>
  <c r="C26" i="1"/>
  <c r="I14" i="1" l="1"/>
  <c r="C27" i="1" s="1"/>
  <c r="D21" i="1"/>
  <c r="C28" i="1" s="1"/>
  <c r="C29" i="1" l="1"/>
</calcChain>
</file>

<file path=xl/sharedStrings.xml><?xml version="1.0" encoding="utf-8"?>
<sst xmlns="http://schemas.openxmlformats.org/spreadsheetml/2006/main" count="1189" uniqueCount="434">
  <si>
    <t>Concepto</t>
  </si>
  <si>
    <t>Tasa</t>
  </si>
  <si>
    <t>Tasa Licencia Obra Menor (Comunicación Previa)</t>
  </si>
  <si>
    <t>1) Tasa de licencia de obra menor (Comunicación Previa)</t>
  </si>
  <si>
    <t xml:space="preserve">2) Impuesto sobre construcciones, instalaciones y obras </t>
  </si>
  <si>
    <t>Presupuesto (€) - IVA no incluido</t>
  </si>
  <si>
    <t>Tipo Gravamen</t>
  </si>
  <si>
    <t>Rehabilitación Casco Urbano y Pedanías - 2,953%</t>
  </si>
  <si>
    <t>Obras Polígonos Ind. Y Ganaderos - 3,314%</t>
  </si>
  <si>
    <t>Tipo Obra</t>
  </si>
  <si>
    <t>Tipo Gravamen (%)</t>
  </si>
  <si>
    <t>3) Tasa por ocupación de vía pública</t>
  </si>
  <si>
    <t>Objeto</t>
  </si>
  <si>
    <r>
      <t>Superficie (</t>
    </r>
    <r>
      <rPr>
        <b/>
        <sz val="10"/>
        <color rgb="FF000000"/>
        <rFont val="Calibri"/>
        <family val="2"/>
      </rPr>
      <t>m</t>
    </r>
    <r>
      <rPr>
        <b/>
        <vertAlign val="super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)</t>
    </r>
  </si>
  <si>
    <t>Nº Días</t>
  </si>
  <si>
    <t>Importe (€)</t>
  </si>
  <si>
    <t>Materiales de construcción</t>
  </si>
  <si>
    <t>Contenedor, vallas, andamios, plataforma elevadora, otros</t>
  </si>
  <si>
    <t>Corte de calle</t>
  </si>
  <si>
    <t>TOTAL</t>
  </si>
  <si>
    <t>Categoría</t>
  </si>
  <si>
    <t>Tarifa</t>
  </si>
  <si>
    <t>Categoría 1 (0,50€)</t>
  </si>
  <si>
    <t>Categoría 2 (0,44€)</t>
  </si>
  <si>
    <t>Categoría 3 (0,38€)</t>
  </si>
  <si>
    <t>Pedanía (0,32€)</t>
  </si>
  <si>
    <t>Categoría 1 (0,40€)</t>
  </si>
  <si>
    <t>Categoría 2 (0,35€)</t>
  </si>
  <si>
    <t>Categoría 3 (0,30€)</t>
  </si>
  <si>
    <t>Pedanía (0,26€)</t>
  </si>
  <si>
    <t>Categoría 1 (27,80€)</t>
  </si>
  <si>
    <t>Categoría 2 (22,24€)</t>
  </si>
  <si>
    <t>Categoría 3 (16,68€)</t>
  </si>
  <si>
    <t>Pedanía (11,12€)</t>
  </si>
  <si>
    <r>
      <t>Tarifa/m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 xml:space="preserve"> al día (€)</t>
    </r>
  </si>
  <si>
    <r>
      <t>4) Fianza de vertidos (</t>
    </r>
    <r>
      <rPr>
        <b/>
        <u/>
        <sz val="11"/>
        <color theme="1"/>
        <rFont val="Calibri"/>
        <family val="2"/>
        <scheme val="minor"/>
      </rPr>
      <t>obligatorio</t>
    </r>
    <r>
      <rPr>
        <b/>
        <sz val="11"/>
        <color theme="1"/>
        <rFont val="Calibri"/>
        <family val="2"/>
        <scheme val="minor"/>
      </rPr>
      <t xml:space="preserve"> siempre que se generan escombros)</t>
    </r>
  </si>
  <si>
    <t>Contenedor</t>
  </si>
  <si>
    <t>Tipo Escombro (Limpio/Mezcla)</t>
  </si>
  <si>
    <t>Saca</t>
  </si>
  <si>
    <r>
      <t>Contenedor pequeño 3m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(3,5x1,8x0,65)</t>
    </r>
  </si>
  <si>
    <r>
      <t>Contenedor grande 4,5m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(3,75x1,8x0,85)</t>
    </r>
  </si>
  <si>
    <t>Continente</t>
  </si>
  <si>
    <t>Tipo Escombro</t>
  </si>
  <si>
    <t>Fianza</t>
  </si>
  <si>
    <t>Limpio</t>
  </si>
  <si>
    <t>Mezcla</t>
  </si>
  <si>
    <t>Contenedor pequeño 3m3 (3,5x1,8x0,65)</t>
  </si>
  <si>
    <t>Contenedor grande 4,5m3 (3,75x1,8x0,85)</t>
  </si>
  <si>
    <t>1) Tasa de licencia de obra menor</t>
  </si>
  <si>
    <t>2) Impuesto sobre construcciones, instalaciones y obras</t>
  </si>
  <si>
    <t>3) Ocupación de vía pública</t>
  </si>
  <si>
    <t>4) Fianza de vertidos</t>
  </si>
  <si>
    <t>TOTAL A PAGAR (€)</t>
  </si>
  <si>
    <t>TOTAL (Autocalculado)</t>
  </si>
  <si>
    <t>------------------------------------------------------------</t>
  </si>
  <si>
    <t>TIPO</t>
  </si>
  <si>
    <t>DENOMINACIÓN VIAL</t>
  </si>
  <si>
    <t>CATEGORÍA</t>
  </si>
  <si>
    <t>CALLE</t>
  </si>
  <si>
    <t>ABEDUL</t>
  </si>
  <si>
    <t>ABETO</t>
  </si>
  <si>
    <t>ACACIA</t>
  </si>
  <si>
    <t>ACEBO</t>
  </si>
  <si>
    <t>AGRICULTORES</t>
  </si>
  <si>
    <t xml:space="preserve">CALLE  </t>
  </si>
  <si>
    <t>AIRE</t>
  </si>
  <si>
    <t>ALAMO</t>
  </si>
  <si>
    <t>ALBA</t>
  </si>
  <si>
    <t>ALBACETE</t>
  </si>
  <si>
    <t>ALCALDE VICTOR SERENA GUIRADO</t>
  </si>
  <si>
    <t>ALCAÑIZ</t>
  </si>
  <si>
    <t>ALEJANDRO TOMAS</t>
  </si>
  <si>
    <t>ALFARERIA</t>
  </si>
  <si>
    <t>ALFAREROS</t>
  </si>
  <si>
    <t>ALGARRA</t>
  </si>
  <si>
    <t>ALHONDIGA</t>
  </si>
  <si>
    <t>ALPARGATEROS</t>
  </si>
  <si>
    <t>AMBO</t>
  </si>
  <si>
    <t>ANDALUCIA</t>
  </si>
  <si>
    <t>ANDROMEDA</t>
  </si>
  <si>
    <t>ANIMAS</t>
  </si>
  <si>
    <t>ANTONIO CIFUENTES NAHARRO</t>
  </si>
  <si>
    <t>ANTONIO LOPEZ DE ORO</t>
  </si>
  <si>
    <t>ANTONIO MACHADO</t>
  </si>
  <si>
    <t>ANTONIO MATEO</t>
  </si>
  <si>
    <t>ANTONIO MILLAN PALLARES</t>
  </si>
  <si>
    <t>TERCERA</t>
  </si>
  <si>
    <t>APERADORES</t>
  </si>
  <si>
    <t xml:space="preserve">CALLE </t>
  </si>
  <si>
    <t xml:space="preserve">ARCE </t>
  </si>
  <si>
    <t xml:space="preserve">ARCIPRESTE SANCHEZ GONZALEZ </t>
  </si>
  <si>
    <t xml:space="preserve">ARQUITECTO JUSTO MILLAN ESPINOSA </t>
  </si>
  <si>
    <t>SEGUNDA</t>
  </si>
  <si>
    <t xml:space="preserve">ARRASTRADERO </t>
  </si>
  <si>
    <t>PRIMERA</t>
  </si>
  <si>
    <t xml:space="preserve">ARTEMIO PRECIOSO </t>
  </si>
  <si>
    <t xml:space="preserve">ASERRADORES </t>
  </si>
  <si>
    <t xml:space="preserve">ASUNCION </t>
  </si>
  <si>
    <t xml:space="preserve">ATAJADERO </t>
  </si>
  <si>
    <t xml:space="preserve">AVE </t>
  </si>
  <si>
    <t xml:space="preserve">BACHILLER </t>
  </si>
  <si>
    <t xml:space="preserve">BAENA </t>
  </si>
  <si>
    <t xml:space="preserve">BAEZA </t>
  </si>
  <si>
    <t xml:space="preserve">BALMES </t>
  </si>
  <si>
    <t xml:space="preserve">BAÑOS </t>
  </si>
  <si>
    <t xml:space="preserve">BARAJAS </t>
  </si>
  <si>
    <t xml:space="preserve">BARBARROJA </t>
  </si>
  <si>
    <t xml:space="preserve">BARRANCO DEL JUDIO </t>
  </si>
  <si>
    <t xml:space="preserve">BARRIO NUEVO </t>
  </si>
  <si>
    <t xml:space="preserve">BATAN </t>
  </si>
  <si>
    <t xml:space="preserve">BENITO TOBOSO </t>
  </si>
  <si>
    <t xml:space="preserve">BENJAMIN PALENCIA </t>
  </si>
  <si>
    <t xml:space="preserve">BERNALES </t>
  </si>
  <si>
    <t xml:space="preserve">BESO </t>
  </si>
  <si>
    <t xml:space="preserve">BOQUERA DE GARZON </t>
  </si>
  <si>
    <t xml:space="preserve">BUENAVISTA </t>
  </si>
  <si>
    <t xml:space="preserve">CAINAS </t>
  </si>
  <si>
    <t xml:space="preserve">CALANDA </t>
  </si>
  <si>
    <t xml:space="preserve">CALVARIO </t>
  </si>
  <si>
    <t xml:space="preserve">CAMILO JOSE CELA </t>
  </si>
  <si>
    <t xml:space="preserve">CAMINO </t>
  </si>
  <si>
    <t xml:space="preserve">CAMPANA </t>
  </si>
  <si>
    <t xml:space="preserve">CANALON </t>
  </si>
  <si>
    <t xml:space="preserve">CANDELARIA </t>
  </si>
  <si>
    <t xml:space="preserve">CANTARERIA </t>
  </si>
  <si>
    <t xml:space="preserve">CANTEROS </t>
  </si>
  <si>
    <t xml:space="preserve">CANTON </t>
  </si>
  <si>
    <t xml:space="preserve">CARRETERO </t>
  </si>
  <si>
    <t>CASIOPEA</t>
  </si>
  <si>
    <t>CASTELAR</t>
  </si>
  <si>
    <t xml:space="preserve">AVENIDA </t>
  </si>
  <si>
    <t xml:space="preserve">CASTILLA-LA MANCHA </t>
  </si>
  <si>
    <t xml:space="preserve">CASTILLO </t>
  </si>
  <si>
    <t xml:space="preserve">CATEDRATICO ENRIQUE SERRANO GUIRADO </t>
  </si>
  <si>
    <t xml:space="preserve">CAUTIVO </t>
  </si>
  <si>
    <t xml:space="preserve">CENCERRADA </t>
  </si>
  <si>
    <t xml:space="preserve">CERAMISTAS </t>
  </si>
  <si>
    <t xml:space="preserve">CERRICO DE LAS MOYAS </t>
  </si>
  <si>
    <t xml:space="preserve">CERVANTES </t>
  </si>
  <si>
    <t xml:space="preserve">CIPRES </t>
  </si>
  <si>
    <t xml:space="preserve">COFINERAS </t>
  </si>
  <si>
    <t xml:space="preserve">COFRADIA DE LA SANGRE </t>
  </si>
  <si>
    <t xml:space="preserve">COFRADIA DEL ROSARIO </t>
  </si>
  <si>
    <t xml:space="preserve">COLA DE CABALLO </t>
  </si>
  <si>
    <t xml:space="preserve">COLEGIAL </t>
  </si>
  <si>
    <t xml:space="preserve">COLUMNAS </t>
  </si>
  <si>
    <t xml:space="preserve">CONCEPCION </t>
  </si>
  <si>
    <t xml:space="preserve">CONCHA ESPINA </t>
  </si>
  <si>
    <t xml:space="preserve">CONSTITUCION </t>
  </si>
  <si>
    <t xml:space="preserve">CORONA AUSTRAL </t>
  </si>
  <si>
    <t xml:space="preserve">CORONA BOREAL </t>
  </si>
  <si>
    <t xml:space="preserve">CORREAS </t>
  </si>
  <si>
    <t xml:space="preserve">CRISTO </t>
  </si>
  <si>
    <t xml:space="preserve">CRISTO DE LA SANGRE </t>
  </si>
  <si>
    <t xml:space="preserve">CRISTO DEL RESCATE </t>
  </si>
  <si>
    <t xml:space="preserve">CRISTOBAL LOZANO </t>
  </si>
  <si>
    <t xml:space="preserve">CRONISTA ANTONIO MORENO </t>
  </si>
  <si>
    <t xml:space="preserve">CRONISTA ANTONIO RUESCAS </t>
  </si>
  <si>
    <t xml:space="preserve">CRONISTA EMILIANO MARTINEZ </t>
  </si>
  <si>
    <t xml:space="preserve">CRUZ </t>
  </si>
  <si>
    <t xml:space="preserve">CRUZ DE MAYO </t>
  </si>
  <si>
    <t>CRUZ DE SAL</t>
  </si>
  <si>
    <t xml:space="preserve">CRUZ LANGOSTA </t>
  </si>
  <si>
    <t xml:space="preserve">CUBILLOS </t>
  </si>
  <si>
    <t xml:space="preserve">CUESTA DE LA CARCEL </t>
  </si>
  <si>
    <t xml:space="preserve">CUESTA DE LOS CAÑOS </t>
  </si>
  <si>
    <t xml:space="preserve">CUMBRE </t>
  </si>
  <si>
    <t xml:space="preserve">DAMASO ALONSO </t>
  </si>
  <si>
    <t xml:space="preserve">CTRA. </t>
  </si>
  <si>
    <t xml:space="preserve">DE AGRA </t>
  </si>
  <si>
    <t xml:space="preserve">DE AGRAMON </t>
  </si>
  <si>
    <t xml:space="preserve">DE ERAS </t>
  </si>
  <si>
    <t xml:space="preserve">PLAZA </t>
  </si>
  <si>
    <t xml:space="preserve">DE ESPAÑA </t>
  </si>
  <si>
    <t xml:space="preserve">DE LA IGLESIA </t>
  </si>
  <si>
    <t xml:space="preserve">DE LIETOR </t>
  </si>
  <si>
    <t xml:space="preserve">DE SIERRA </t>
  </si>
  <si>
    <t xml:space="preserve">DEL CARMEN </t>
  </si>
  <si>
    <t xml:space="preserve">DEL CORREO </t>
  </si>
  <si>
    <t xml:space="preserve">DEL RAPIDO </t>
  </si>
  <si>
    <t>DEL SIETE</t>
  </si>
  <si>
    <t>DESENGAÑO</t>
  </si>
  <si>
    <t>DOCTOR ALONSO SANTOS</t>
  </si>
  <si>
    <t>DOCTOR CARLOS SANCHEZ CAÑAMARES</t>
  </si>
  <si>
    <t>DOCTOR CERDA MARTI</t>
  </si>
  <si>
    <t>DOCTOR EULOGIO SILVESTRE ALCALDE DE BAEZA</t>
  </si>
  <si>
    <t xml:space="preserve">DOCTOR FLEMING </t>
  </si>
  <si>
    <t xml:space="preserve">DOCTOR OCHOA </t>
  </si>
  <si>
    <t xml:space="preserve">DOCTOR RAFAEL ARCAS CRUZ </t>
  </si>
  <si>
    <t xml:space="preserve">DOCTOR TABERA Y ARAOZ </t>
  </si>
  <si>
    <t xml:space="preserve">DOLORES ABRIL </t>
  </si>
  <si>
    <t xml:space="preserve">DON JERONIMO </t>
  </si>
  <si>
    <t xml:space="preserve">ECCE HOMO </t>
  </si>
  <si>
    <t xml:space="preserve">EL AGUILA </t>
  </si>
  <si>
    <t xml:space="preserve">EL ARCO </t>
  </si>
  <si>
    <t xml:space="preserve">EL CINTO </t>
  </si>
  <si>
    <t xml:space="preserve">EL CRISTO YACENTE </t>
  </si>
  <si>
    <t xml:space="preserve">EL CRUCIFICADO </t>
  </si>
  <si>
    <t xml:space="preserve">EL NAZARENO </t>
  </si>
  <si>
    <t xml:space="preserve">EL PRENDIMIENTO </t>
  </si>
  <si>
    <t xml:space="preserve">EL RABAL </t>
  </si>
  <si>
    <t>EL RESUCITADO</t>
  </si>
  <si>
    <t>EL ROCIO</t>
  </si>
  <si>
    <t>EL SEMINARIO</t>
  </si>
  <si>
    <t xml:space="preserve">EL SOL </t>
  </si>
  <si>
    <t xml:space="preserve">EMPRESARIO PEDRO RODENAS CORCOLES </t>
  </si>
  <si>
    <t xml:space="preserve">ENCINA </t>
  </si>
  <si>
    <t xml:space="preserve">ESCRITORA CARMEN MARTIN GAITE </t>
  </si>
  <si>
    <t xml:space="preserve">ESCUELA DE CRISTO </t>
  </si>
  <si>
    <t xml:space="preserve">ESCULTOR FRANCISCO SALZILLO </t>
  </si>
  <si>
    <t xml:space="preserve">ESCULTOR JOSE FERNANDEZ ANDES </t>
  </si>
  <si>
    <t xml:space="preserve">ESCULTOR RUIZ OLIVA </t>
  </si>
  <si>
    <t xml:space="preserve">ESCUNATAR </t>
  </si>
  <si>
    <t xml:space="preserve">ESPARCIA </t>
  </si>
  <si>
    <t xml:space="preserve">ESPARTEROS </t>
  </si>
  <si>
    <t xml:space="preserve">ESPARTO </t>
  </si>
  <si>
    <t xml:space="preserve">EUROPA </t>
  </si>
  <si>
    <t xml:space="preserve">FACORRIN </t>
  </si>
  <si>
    <t xml:space="preserve">FALCON </t>
  </si>
  <si>
    <t xml:space="preserve">FEDERICO COULLAUT VALERA </t>
  </si>
  <si>
    <t xml:space="preserve">FENIX </t>
  </si>
  <si>
    <t xml:space="preserve">FEREZ </t>
  </si>
  <si>
    <t xml:space="preserve">FERROCARRIL </t>
  </si>
  <si>
    <t xml:space="preserve">FORTUNATO ARIAS </t>
  </si>
  <si>
    <t xml:space="preserve">FOSO </t>
  </si>
  <si>
    <t>FRANCISCO JAVIER DE MOYA</t>
  </si>
  <si>
    <t>FRANCISCO SILVELA</t>
  </si>
  <si>
    <t>FRANCOS RODRIGUEZ</t>
  </si>
  <si>
    <t>FUENTE</t>
  </si>
  <si>
    <t>GABRIELA MISTRAL</t>
  </si>
  <si>
    <t>GARCILASO DE LA VEGA</t>
  </si>
  <si>
    <t>GENERAL CASSOLA</t>
  </si>
  <si>
    <t>GLORIETA</t>
  </si>
  <si>
    <t>GOYA</t>
  </si>
  <si>
    <t>GRACIA</t>
  </si>
  <si>
    <t>GRAN VIA</t>
  </si>
  <si>
    <t>GUARDAGUJAS</t>
  </si>
  <si>
    <t xml:space="preserve">GUERREROS </t>
  </si>
  <si>
    <t xml:space="preserve">HERNAN CORTES </t>
  </si>
  <si>
    <t xml:space="preserve">HIGUERICAS </t>
  </si>
  <si>
    <t xml:space="preserve">HIJAR </t>
  </si>
  <si>
    <t xml:space="preserve">HILARIO LOPEZ MILLAN </t>
  </si>
  <si>
    <t xml:space="preserve">HILARIO TOMAS </t>
  </si>
  <si>
    <t xml:space="preserve">HISPANOAMERICA </t>
  </si>
  <si>
    <t xml:space="preserve">HOSPITAL </t>
  </si>
  <si>
    <t xml:space="preserve">HOZ </t>
  </si>
  <si>
    <t xml:space="preserve">HUERTA </t>
  </si>
  <si>
    <t xml:space="preserve">HUERTO DEL RIO </t>
  </si>
  <si>
    <t xml:space="preserve">IRYDA </t>
  </si>
  <si>
    <t xml:space="preserve">ISABEL LA CATOLICA </t>
  </si>
  <si>
    <t xml:space="preserve">ISBERT </t>
  </si>
  <si>
    <t xml:space="preserve">ISSO </t>
  </si>
  <si>
    <t xml:space="preserve">ISSO DE </t>
  </si>
  <si>
    <t xml:space="preserve">JACINTO BENAVENTE </t>
  </si>
  <si>
    <t xml:space="preserve">JACOBO SERRA MARTINEZ </t>
  </si>
  <si>
    <t xml:space="preserve">JAEN </t>
  </si>
  <si>
    <t xml:space="preserve">JESUS </t>
  </si>
  <si>
    <t xml:space="preserve">JESUS DE MEDINACELI </t>
  </si>
  <si>
    <t xml:space="preserve">JOSE GARCIA "EL POCHO" </t>
  </si>
  <si>
    <t xml:space="preserve">JOSE PRECIOSO </t>
  </si>
  <si>
    <t xml:space="preserve">JOSE ZAMORANO </t>
  </si>
  <si>
    <t xml:space="preserve">JUAN ANDUJAR BALSALOBRE </t>
  </si>
  <si>
    <t xml:space="preserve">JUAN CARLOS I </t>
  </si>
  <si>
    <t xml:space="preserve">JUAN FAJARDO "PETENERAS" </t>
  </si>
  <si>
    <t xml:space="preserve">JUAN FRANCISCO PARRAS </t>
  </si>
  <si>
    <t xml:space="preserve">JUAN MARTINEZ PARRAS </t>
  </si>
  <si>
    <t xml:space="preserve">JUAN RAMON JIMENEZ </t>
  </si>
  <si>
    <t xml:space="preserve">JUAN XXIII </t>
  </si>
  <si>
    <t>LA CAIDA</t>
  </si>
  <si>
    <t>LA DOLOROSA</t>
  </si>
  <si>
    <t>LA FERROVIARIA</t>
  </si>
  <si>
    <t>LA MAGDALENA</t>
  </si>
  <si>
    <t>LA NEGACION</t>
  </si>
  <si>
    <t xml:space="preserve">LA SAMARITANA </t>
  </si>
  <si>
    <t xml:space="preserve">LA SANTA CRUZ </t>
  </si>
  <si>
    <t xml:space="preserve">LA VERONICA </t>
  </si>
  <si>
    <t xml:space="preserve">LEON </t>
  </si>
  <si>
    <t xml:space="preserve">LIBERTAD </t>
  </si>
  <si>
    <t xml:space="preserve">LINCE </t>
  </si>
  <si>
    <t xml:space="preserve">LOBO </t>
  </si>
  <si>
    <t xml:space="preserve">LOPE DE VEGA </t>
  </si>
  <si>
    <t xml:space="preserve">LOS AZOTES </t>
  </si>
  <si>
    <t xml:space="preserve">LOS FACTORES </t>
  </si>
  <si>
    <t xml:space="preserve">LOS FOGONEROS </t>
  </si>
  <si>
    <t xml:space="preserve">LOS PADILLA </t>
  </si>
  <si>
    <t xml:space="preserve">LOS PARDOS </t>
  </si>
  <si>
    <t xml:space="preserve">LUCERO </t>
  </si>
  <si>
    <t xml:space="preserve">LUIS DE CARAVACA </t>
  </si>
  <si>
    <t xml:space="preserve">LUMBRE </t>
  </si>
  <si>
    <t xml:space="preserve">LUMINARIAS </t>
  </si>
  <si>
    <t xml:space="preserve">LUZ </t>
  </si>
  <si>
    <t xml:space="preserve">MADRE MARIA LUISA </t>
  </si>
  <si>
    <t xml:space="preserve">MADRID </t>
  </si>
  <si>
    <t xml:space="preserve">MADRID-CARTAGENA (VARIANTE) </t>
  </si>
  <si>
    <t xml:space="preserve">MADRID-CARTAGENA (ANTIGUA N-301) </t>
  </si>
  <si>
    <t xml:space="preserve">MANUEL DIAZ CANO </t>
  </si>
  <si>
    <t xml:space="preserve">MANUEL TORRECILLAS SORIO </t>
  </si>
  <si>
    <t xml:space="preserve">MARIA </t>
  </si>
  <si>
    <t xml:space="preserve">MARIANO BENLLIURE </t>
  </si>
  <si>
    <t xml:space="preserve">MARIANO TOMAS </t>
  </si>
  <si>
    <t xml:space="preserve">MARTA </t>
  </si>
  <si>
    <t>MATADERO</t>
  </si>
  <si>
    <t>MELCHOR DE MACANAZ</t>
  </si>
  <si>
    <t>MENSAJE</t>
  </si>
  <si>
    <t>PLAZA</t>
  </si>
  <si>
    <t>MERCADO</t>
  </si>
  <si>
    <t>MERCED</t>
  </si>
  <si>
    <t>MESONES</t>
  </si>
  <si>
    <t>MILAGROS</t>
  </si>
  <si>
    <t>MOLINICOS</t>
  </si>
  <si>
    <t>MOLINOS Y BARAJAS</t>
  </si>
  <si>
    <t>MONO</t>
  </si>
  <si>
    <t>MORATALLA</t>
  </si>
  <si>
    <t>MORERA</t>
  </si>
  <si>
    <t>MOROTES</t>
  </si>
  <si>
    <t xml:space="preserve">MURCIA </t>
  </si>
  <si>
    <t xml:space="preserve">MUSICO LEOCADIO PARRAS </t>
  </si>
  <si>
    <t>NARANJOS</t>
  </si>
  <si>
    <t>NAZARET</t>
  </si>
  <si>
    <t>NIETOS</t>
  </si>
  <si>
    <t>NOCHE DE SAN SILVESTRE</t>
  </si>
  <si>
    <t>NUESTRA SEÑORA DE FATIMA</t>
  </si>
  <si>
    <t>NUESTRA SEÑORA DE LOURDES</t>
  </si>
  <si>
    <t>NUEVA</t>
  </si>
  <si>
    <t>NUÑEZ</t>
  </si>
  <si>
    <t>OBISPO LUIS AMIGO</t>
  </si>
  <si>
    <t>OLIVARERA</t>
  </si>
  <si>
    <t>OLIVO</t>
  </si>
  <si>
    <t>OSO</t>
  </si>
  <si>
    <t>PABLO PICASSO</t>
  </si>
  <si>
    <t>PABLO VI</t>
  </si>
  <si>
    <t>PADRE CARRILLO</t>
  </si>
  <si>
    <t>PADRE RODRIGUEZ</t>
  </si>
  <si>
    <t xml:space="preserve">PALOMA </t>
  </si>
  <si>
    <t xml:space="preserve">PANADEROS </t>
  </si>
  <si>
    <t xml:space="preserve">PARAISO </t>
  </si>
  <si>
    <t xml:space="preserve">PASEO DEL PINO </t>
  </si>
  <si>
    <t xml:space="preserve">PASO A NIVEL </t>
  </si>
  <si>
    <t xml:space="preserve">PAZ </t>
  </si>
  <si>
    <t xml:space="preserve">PELIGROS </t>
  </si>
  <si>
    <t xml:space="preserve">PENA </t>
  </si>
  <si>
    <t xml:space="preserve">PEÑA CAIDA </t>
  </si>
  <si>
    <t xml:space="preserve">PEÑAS DE SAN PEDRO </t>
  </si>
  <si>
    <t xml:space="preserve">PEÑON </t>
  </si>
  <si>
    <t xml:space="preserve">PERDIZ </t>
  </si>
  <si>
    <t xml:space="preserve">PERIER </t>
  </si>
  <si>
    <t xml:space="preserve">PERIODISTA ANTONIO ANDUJAR </t>
  </si>
  <si>
    <t xml:space="preserve">PERLA </t>
  </si>
  <si>
    <t xml:space="preserve">PERSEO </t>
  </si>
  <si>
    <t xml:space="preserve">PICHON </t>
  </si>
  <si>
    <t xml:space="preserve">PICO </t>
  </si>
  <si>
    <t xml:space="preserve">PINTOR CAÑAVATE </t>
  </si>
  <si>
    <t xml:space="preserve">PINZON </t>
  </si>
  <si>
    <t xml:space="preserve">PIZARRO </t>
  </si>
  <si>
    <t xml:space="preserve">PLANTONAR </t>
  </si>
  <si>
    <t>PLAZUELA DE LAS MONJAS</t>
  </si>
  <si>
    <t>PLEITOS</t>
  </si>
  <si>
    <t>POETA MARIANO TOMAS</t>
  </si>
  <si>
    <t>POETA TOMAS PRECIADO</t>
  </si>
  <si>
    <t>POZO DE LOS PERROS</t>
  </si>
  <si>
    <t xml:space="preserve">PUERTA DE ALCARAZ </t>
  </si>
  <si>
    <t xml:space="preserve">PUERTA DE ALI </t>
  </si>
  <si>
    <t xml:space="preserve">PUERTAS DE MADRID </t>
  </si>
  <si>
    <t xml:space="preserve">QUEVEDO </t>
  </si>
  <si>
    <t xml:space="preserve">RAFAEL LENCINA MORALES </t>
  </si>
  <si>
    <t xml:space="preserve">RAMON DE CAMPOAMOR </t>
  </si>
  <si>
    <t xml:space="preserve">RIBERA </t>
  </si>
  <si>
    <t xml:space="preserve">RIOPAR </t>
  </si>
  <si>
    <t xml:space="preserve">ROBLE </t>
  </si>
  <si>
    <t xml:space="preserve">ROCHE </t>
  </si>
  <si>
    <t xml:space="preserve">ROSA DEL AZAFRAN </t>
  </si>
  <si>
    <t xml:space="preserve">ROSALIA DE CASTRO </t>
  </si>
  <si>
    <t xml:space="preserve">ROSARIO </t>
  </si>
  <si>
    <t xml:space="preserve">RUBIA </t>
  </si>
  <si>
    <t xml:space="preserve">RUIZ </t>
  </si>
  <si>
    <t xml:space="preserve">SABINO CUERDA </t>
  </si>
  <si>
    <t xml:space="preserve">SACERDOTE RAMON TORRES </t>
  </si>
  <si>
    <t xml:space="preserve">SACRAMENTOS </t>
  </si>
  <si>
    <t xml:space="preserve">SALVADOR </t>
  </si>
  <si>
    <t xml:space="preserve">SAN BLAS </t>
  </si>
  <si>
    <t xml:space="preserve">SAN CARLOS </t>
  </si>
  <si>
    <t xml:space="preserve">SAN FRANCISCO </t>
  </si>
  <si>
    <t xml:space="preserve">SAN GINES </t>
  </si>
  <si>
    <t xml:space="preserve">SAN JERONIMO </t>
  </si>
  <si>
    <t xml:space="preserve">SAN JUAN </t>
  </si>
  <si>
    <t xml:space="preserve">SAN JUAN DE DIOS </t>
  </si>
  <si>
    <t xml:space="preserve">SAN RAFAEL </t>
  </si>
  <si>
    <t xml:space="preserve">SAN REVENTON </t>
  </si>
  <si>
    <t xml:space="preserve">SAN ROQUE </t>
  </si>
  <si>
    <t xml:space="preserve">SAN SIMON </t>
  </si>
  <si>
    <t xml:space="preserve">SANGRADERA </t>
  </si>
  <si>
    <t xml:space="preserve">SANTA ANA </t>
  </si>
  <si>
    <t xml:space="preserve">SANTA BARBARA </t>
  </si>
  <si>
    <t xml:space="preserve">PASEO </t>
  </si>
  <si>
    <t xml:space="preserve">SANTA CLARA </t>
  </si>
  <si>
    <t xml:space="preserve">SANTA RITA </t>
  </si>
  <si>
    <t>SAUCE</t>
  </si>
  <si>
    <t xml:space="preserve">SIERRA DE LOS DONCELES </t>
  </si>
  <si>
    <t xml:space="preserve">SIN NOMBRE O EN PROYECTO </t>
  </si>
  <si>
    <t xml:space="preserve">SOCOVOS </t>
  </si>
  <si>
    <t>SOLEDAD</t>
  </si>
  <si>
    <t>SOR MARIA DE LA CRUZ</t>
  </si>
  <si>
    <t>TALBO</t>
  </si>
  <si>
    <t>TAMBORES</t>
  </si>
  <si>
    <t xml:space="preserve">TEJERA </t>
  </si>
  <si>
    <t xml:space="preserve">TENERIAS </t>
  </si>
  <si>
    <t xml:space="preserve">TESIFONTE GALLEGO </t>
  </si>
  <si>
    <t xml:space="preserve">TOBARRA </t>
  </si>
  <si>
    <t xml:space="preserve">TRINIDAD </t>
  </si>
  <si>
    <t xml:space="preserve">TRUJILLO </t>
  </si>
  <si>
    <t xml:space="preserve">TURBAS DE CUENCA </t>
  </si>
  <si>
    <t xml:space="preserve">TURRONEROS </t>
  </si>
  <si>
    <t xml:space="preserve">UBEDA </t>
  </si>
  <si>
    <t xml:space="preserve">UNIDAD </t>
  </si>
  <si>
    <t xml:space="preserve">UNION </t>
  </si>
  <si>
    <t xml:space="preserve">VALENCIA </t>
  </si>
  <si>
    <t xml:space="preserve">VARA DEL REY </t>
  </si>
  <si>
    <t xml:space="preserve">VEGA </t>
  </si>
  <si>
    <t xml:space="preserve">VEREDA </t>
  </si>
  <si>
    <t xml:space="preserve">VIA </t>
  </si>
  <si>
    <t xml:space="preserve">VICTIMAS DEL TERRORISMO </t>
  </si>
  <si>
    <t xml:space="preserve">VILLARREALA </t>
  </si>
  <si>
    <t xml:space="preserve">VILLORAS </t>
  </si>
  <si>
    <t xml:space="preserve">VIRGEN </t>
  </si>
  <si>
    <t xml:space="preserve">VIRGEN DE LAS ANGUSTIAS </t>
  </si>
  <si>
    <t xml:space="preserve">VIRGEN DE LAS PENAS </t>
  </si>
  <si>
    <t xml:space="preserve">VIRGEN DEL DOLOR </t>
  </si>
  <si>
    <t xml:space="preserve">VIRGEN DEL PINO </t>
  </si>
  <si>
    <t xml:space="preserve">VIZCAINO </t>
  </si>
  <si>
    <t xml:space="preserve">VIZCON </t>
  </si>
  <si>
    <t xml:space="preserve">YUTERA DEL CARMEN </t>
  </si>
  <si>
    <t>Vía</t>
  </si>
  <si>
    <t>CUARTA</t>
  </si>
  <si>
    <t>Tipo Vía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</si>
</sst>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00%"/>
    <numFmt numFmtId="165" formatCode="#,##0.00\ &quot;€&quot;"/>
    <numFmt numFmtId="166" formatCode="#,##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0" fillId="0" borderId="0" xfId="0" applyNumberForma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5" fillId="5" borderId="1" xfId="0" applyFont="1" applyFill="1" applyBorder="1" applyAlignment="1">
      <alignment horizontal="right" vertical="center" wrapText="1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6" fillId="6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</xf>
    <xf numFmtId="0" fontId="0" fillId="7" borderId="1" xfId="0" applyNumberFormat="1" applyFill="1" applyBorder="1" applyAlignment="1" applyProtection="1">
      <alignment horizontal="center"/>
    </xf>
    <xf numFmtId="165" fontId="0" fillId="7" borderId="1" xfId="0" applyNumberFormat="1" applyFill="1" applyBorder="1" applyAlignment="1">
      <alignment horizontal="center"/>
    </xf>
    <xf numFmtId="165" fontId="6" fillId="7" borderId="1" xfId="0" applyNumberFormat="1" applyFont="1" applyFill="1" applyBorder="1" applyAlignment="1">
      <alignment horizontal="center" vertical="center" wrapText="1"/>
    </xf>
    <xf numFmtId="8" fontId="0" fillId="7" borderId="1" xfId="0" applyNumberFormat="1" applyFill="1" applyBorder="1" applyAlignment="1">
      <alignment horizontal="center"/>
    </xf>
    <xf numFmtId="166" fontId="6" fillId="7" borderId="1" xfId="0" applyNumberFormat="1" applyFont="1" applyFill="1" applyBorder="1" applyAlignment="1">
      <alignment horizontal="center" vertical="center" wrapText="1"/>
    </xf>
    <xf numFmtId="165" fontId="0" fillId="7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5" fillId="5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B7" sqref="B7"/>
    </sheetView>
  </sheetViews>
  <sheetFormatPr baseColWidth="10" defaultColWidth="9.140625" defaultRowHeight="15" x14ac:dyDescent="0.25"/>
  <cols>
    <col min="1" max="1" width="2.5703125" customWidth="1"/>
    <col min="2" max="2" width="53.140625" customWidth="1"/>
    <col min="3" max="3" width="44.140625" customWidth="1"/>
    <col min="4" max="4" width="11" bestFit="1" customWidth="1"/>
    <col min="5" max="5" width="44.7109375" customWidth="1"/>
    <col min="6" max="6" width="9.5703125" bestFit="1" customWidth="1"/>
    <col min="7" max="7" width="9.42578125" bestFit="1" customWidth="1"/>
    <col min="8" max="8" width="17.42578125" bestFit="1" customWidth="1"/>
    <col min="9" max="9" width="11" bestFit="1" customWidth="1"/>
  </cols>
  <sheetData>
    <row r="1" spans="1:9" x14ac:dyDescent="0.25">
      <c r="A1" s="35" t="s">
        <v>3</v>
      </c>
      <c r="B1" s="35"/>
      <c r="C1" s="35"/>
      <c r="D1" s="35"/>
    </row>
    <row r="2" spans="1:9" x14ac:dyDescent="0.25">
      <c r="B2" s="1" t="s">
        <v>0</v>
      </c>
      <c r="C2" s="1" t="s">
        <v>1</v>
      </c>
      <c r="D2" s="1" t="s">
        <v>15</v>
      </c>
    </row>
    <row r="3" spans="1:9" x14ac:dyDescent="0.25">
      <c r="B3" s="2" t="s">
        <v>2</v>
      </c>
      <c r="C3" s="3">
        <v>3.9</v>
      </c>
      <c r="D3" s="32">
        <v>3.9</v>
      </c>
    </row>
    <row r="5" spans="1:9" x14ac:dyDescent="0.25">
      <c r="A5" s="35" t="s">
        <v>4</v>
      </c>
      <c r="B5" s="35"/>
      <c r="C5" s="35"/>
      <c r="D5" s="35"/>
    </row>
    <row r="6" spans="1:9" x14ac:dyDescent="0.25">
      <c r="B6" s="1" t="s">
        <v>5</v>
      </c>
      <c r="C6" s="1" t="s">
        <v>6</v>
      </c>
      <c r="D6" s="1" t="s">
        <v>15</v>
      </c>
    </row>
    <row r="7" spans="1:9" x14ac:dyDescent="0.25">
      <c r="B7" s="24"/>
      <c r="C7" s="21"/>
      <c r="D7" s="30">
        <f>IF(OR(ISBLANK(B7),ISBLANK(C7)),0,IF(B7&lt;300.51,0,B7*VLOOKUP(C7,Hoja2!A3:B4,2,0)))</f>
        <v>0</v>
      </c>
    </row>
    <row r="9" spans="1:9" x14ac:dyDescent="0.25">
      <c r="A9" s="38" t="s">
        <v>11</v>
      </c>
      <c r="B9" s="38"/>
      <c r="C9" s="38"/>
      <c r="D9" s="38"/>
      <c r="E9" s="38"/>
      <c r="F9" s="38"/>
      <c r="G9" s="38"/>
      <c r="H9" s="38"/>
      <c r="I9" s="38"/>
    </row>
    <row r="10" spans="1:9" ht="17.25" x14ac:dyDescent="0.25">
      <c r="B10" s="1" t="s">
        <v>12</v>
      </c>
      <c r="C10" s="1" t="s">
        <v>13</v>
      </c>
      <c r="D10" s="1" t="s">
        <v>14</v>
      </c>
      <c r="E10" s="1" t="s">
        <v>431</v>
      </c>
      <c r="F10" s="1" t="s">
        <v>433</v>
      </c>
      <c r="G10" s="1" t="s">
        <v>20</v>
      </c>
      <c r="H10" s="1" t="s">
        <v>34</v>
      </c>
      <c r="I10" s="1" t="s">
        <v>15</v>
      </c>
    </row>
    <row r="11" spans="1:9" ht="15" customHeight="1" x14ac:dyDescent="0.25">
      <c r="B11" s="7" t="s">
        <v>16</v>
      </c>
      <c r="C11" s="22"/>
      <c r="D11" s="22"/>
      <c r="E11" s="27"/>
      <c r="F11" s="28" t="str">
        <f>IF(ISBLANK(E11),"",VLOOKUP(AUTOLIQUIDACIÓN!E11,'CALLEJERO FISCAL'!$A$2:$C$368,2,0))</f>
        <v/>
      </c>
      <c r="G11" s="29" t="str">
        <f>IF(ISBLANK(E11),"",VLOOKUP(AUTOLIQUIDACIÓN!E11,'CALLEJERO FISCAL'!$A$2:$C$368,3,0))</f>
        <v/>
      </c>
      <c r="H11" s="30" t="str">
        <f>IF(ISBLANK(E11),"",VLOOKUP(G11,Hoja2!A13:C16,3,0))</f>
        <v/>
      </c>
      <c r="I11" s="31" t="str">
        <f>IF(OR(ISBLANK(C11),ISBLANK(D11),ISBLANK(E11)),"",C11*D11*H11)</f>
        <v/>
      </c>
    </row>
    <row r="12" spans="1:9" ht="15" customHeight="1" x14ac:dyDescent="0.25">
      <c r="B12" s="8" t="s">
        <v>17</v>
      </c>
      <c r="C12" s="22"/>
      <c r="D12" s="22"/>
      <c r="E12" s="27"/>
      <c r="F12" s="28" t="str">
        <f>IF(ISBLANK(E12),"",VLOOKUP(AUTOLIQUIDACIÓN!E12,'CALLEJERO FISCAL'!$A$2:$C$368,2,0))</f>
        <v/>
      </c>
      <c r="G12" s="28" t="str">
        <f>IF(ISBLANK(E12),"",VLOOKUP(AUTOLIQUIDACIÓN!E12,'CALLEJERO FISCAL'!$A$2:$C$368,3,0))</f>
        <v/>
      </c>
      <c r="H12" s="30" t="str">
        <f>IF(ISBLANK(E12),"",VLOOKUP(G12,Hoja2!A20:C23,3,0))</f>
        <v/>
      </c>
      <c r="I12" s="31" t="str">
        <f t="shared" ref="I12" si="0">IF(OR(ISBLANK(C12),ISBLANK(D12),ISBLANK(E12)),"",C12*D12*H12)</f>
        <v/>
      </c>
    </row>
    <row r="13" spans="1:9" ht="15" customHeight="1" x14ac:dyDescent="0.25">
      <c r="B13" s="9" t="s">
        <v>18</v>
      </c>
      <c r="C13" s="17" t="s">
        <v>54</v>
      </c>
      <c r="D13" s="22"/>
      <c r="E13" s="27"/>
      <c r="F13" s="28" t="str">
        <f>IF(ISBLANK(E13),"",VLOOKUP(AUTOLIQUIDACIÓN!E13,'CALLEJERO FISCAL'!$A$2:$C$368,2,0))</f>
        <v/>
      </c>
      <c r="G13" s="28" t="str">
        <f>IF(ISBLANK(E13),"",VLOOKUP(AUTOLIQUIDACIÓN!E13,'CALLEJERO FISCAL'!$A$2:$C$368,3,0))</f>
        <v/>
      </c>
      <c r="H13" s="30" t="str">
        <f>IF(ISBLANK(E13),"",VLOOKUP(G13,Hoja2!A27:C30,3,0))</f>
        <v/>
      </c>
      <c r="I13" s="31" t="str">
        <f>IF(OR(ISBLANK(D13),ISBLANK(E13)),"",D13*H13)</f>
        <v/>
      </c>
    </row>
    <row r="14" spans="1:9" x14ac:dyDescent="0.25">
      <c r="B14" s="36" t="s">
        <v>19</v>
      </c>
      <c r="C14" s="36"/>
      <c r="D14" s="36"/>
      <c r="E14" s="36"/>
      <c r="F14" s="36"/>
      <c r="G14" s="36"/>
      <c r="H14" s="36"/>
      <c r="I14" s="34">
        <f>SUM(I11:I13)</f>
        <v>0</v>
      </c>
    </row>
    <row r="16" spans="1:9" x14ac:dyDescent="0.25">
      <c r="A16" s="35" t="s">
        <v>35</v>
      </c>
      <c r="B16" s="35"/>
      <c r="C16" s="35"/>
      <c r="D16" s="35"/>
      <c r="E16" s="37"/>
      <c r="F16" s="37"/>
    </row>
    <row r="17" spans="2:4" x14ac:dyDescent="0.25">
      <c r="B17" s="12" t="s">
        <v>36</v>
      </c>
      <c r="C17" s="12" t="s">
        <v>37</v>
      </c>
      <c r="D17" s="12" t="s">
        <v>15</v>
      </c>
    </row>
    <row r="18" spans="2:4" ht="15" customHeight="1" x14ac:dyDescent="0.25">
      <c r="B18" s="13" t="s">
        <v>38</v>
      </c>
      <c r="C18" s="22"/>
      <c r="D18" s="33" t="str">
        <f>IF(ISBLANK(C18),"",VLOOKUP(C18,Hoja2!B43:C44,2,0))</f>
        <v/>
      </c>
    </row>
    <row r="19" spans="2:4" ht="15" customHeight="1" x14ac:dyDescent="0.25">
      <c r="B19" s="8" t="s">
        <v>39</v>
      </c>
      <c r="C19" s="22"/>
      <c r="D19" s="33" t="str">
        <f>IF(ISBLANK(C19),"",VLOOKUP(C19,Hoja2!B45:C46,2,0))</f>
        <v/>
      </c>
    </row>
    <row r="20" spans="2:4" ht="15" customHeight="1" x14ac:dyDescent="0.25">
      <c r="B20" s="8" t="s">
        <v>40</v>
      </c>
      <c r="C20" s="22"/>
      <c r="D20" s="33" t="str">
        <f>IF(ISBLANK(C20),"",VLOOKUP(C20,Hoja2!B47:C48,2,0))</f>
        <v/>
      </c>
    </row>
    <row r="21" spans="2:4" x14ac:dyDescent="0.25">
      <c r="B21" s="36" t="s">
        <v>19</v>
      </c>
      <c r="C21" s="36"/>
      <c r="D21" s="33">
        <f>SUM(D18:D20)</f>
        <v>0</v>
      </c>
    </row>
    <row r="23" spans="2:4" x14ac:dyDescent="0.25">
      <c r="B23" s="18" t="s">
        <v>53</v>
      </c>
      <c r="C23" s="19"/>
    </row>
    <row r="24" spans="2:4" x14ac:dyDescent="0.25">
      <c r="B24" s="16" t="s">
        <v>0</v>
      </c>
      <c r="C24" s="16" t="s">
        <v>15</v>
      </c>
    </row>
    <row r="25" spans="2:4" x14ac:dyDescent="0.25">
      <c r="B25" s="15" t="s">
        <v>48</v>
      </c>
      <c r="C25" s="10">
        <f>D3</f>
        <v>3.9</v>
      </c>
    </row>
    <row r="26" spans="2:4" ht="15" customHeight="1" x14ac:dyDescent="0.25">
      <c r="B26" s="15" t="s">
        <v>49</v>
      </c>
      <c r="C26" s="10">
        <f>D7</f>
        <v>0</v>
      </c>
    </row>
    <row r="27" spans="2:4" x14ac:dyDescent="0.25">
      <c r="B27" s="15" t="s">
        <v>50</v>
      </c>
      <c r="C27" s="10">
        <f>I14</f>
        <v>0</v>
      </c>
    </row>
    <row r="28" spans="2:4" x14ac:dyDescent="0.25">
      <c r="B28" s="15" t="s">
        <v>51</v>
      </c>
      <c r="C28" s="10">
        <f>D21</f>
        <v>0</v>
      </c>
    </row>
    <row r="29" spans="2:4" x14ac:dyDescent="0.25">
      <c r="B29" s="20" t="s">
        <v>52</v>
      </c>
      <c r="C29" s="23">
        <f>SUM(C25:C28)</f>
        <v>3.9</v>
      </c>
    </row>
  </sheetData>
  <sheetProtection algorithmName="SHA-512" hashValue="4/1CyNaj2UaoLTQUbZ8F5AMVz1Vap/7FPn2Ii/bK+K8/RX3LU/lBDECAU7sxWgmZ2ZPJmiE+4ugxkgoe1oNJjg==" saltValue="OP7lALMoFOjPNATzOSeUFw==" spinCount="100000" sheet="1" objects="1" scenarios="1"/>
  <mergeCells count="7">
    <mergeCell ref="A5:D5"/>
    <mergeCell ref="A1:D1"/>
    <mergeCell ref="B21:C21"/>
    <mergeCell ref="A16:D16"/>
    <mergeCell ref="E16:F16"/>
    <mergeCell ref="A9:I9"/>
    <mergeCell ref="B14:H14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236EE71-EFF5-4DA8-9C61-746AD205D659}">
          <x14:formula1>
            <xm:f>Hoja2!$A$2:$A$4</xm:f>
          </x14:formula1>
          <xm:sqref>C7</xm:sqref>
        </x14:dataValidation>
        <x14:dataValidation type="list" allowBlank="1" showInputMessage="1" showErrorMessage="1" xr:uid="{6B9F374B-CFD5-49F6-92BB-16AE82BE30B4}">
          <x14:formula1>
            <xm:f>Hoja2!$B$42:$B$44</xm:f>
          </x14:formula1>
          <xm:sqref>C18:C20</xm:sqref>
        </x14:dataValidation>
        <x14:dataValidation type="list" showInputMessage="1" showErrorMessage="1" xr:uid="{A271F8F8-90A7-4EB2-AB8C-B255440F6554}">
          <x14:formula1>
            <xm:f>'CALLEJERO FISCAL'!A2:A368</xm:f>
          </x14:formula1>
          <xm:sqref>E11</xm:sqref>
        </x14:dataValidation>
        <x14:dataValidation type="list" showInputMessage="1" showErrorMessage="1" xr:uid="{647F9CA8-A014-4A89-9808-25124B0E8DFC}">
          <x14:formula1>
            <xm:f>'CALLEJERO FISCAL'!A2:A368</xm:f>
          </x14:formula1>
          <xm:sqref>E13</xm:sqref>
        </x14:dataValidation>
        <x14:dataValidation type="list" showInputMessage="1" showErrorMessage="1" xr:uid="{9584F35A-CA7E-4732-B866-CBD458754FDA}">
          <x14:formula1>
            <xm:f>'CALLEJERO FISCAL'!A2:A368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5FDD-18C2-486B-B691-8F57EFB82A52}">
  <dimension ref="A1:C368"/>
  <sheetViews>
    <sheetView workbookViewId="0"/>
  </sheetViews>
  <sheetFormatPr baseColWidth="10" defaultRowHeight="15" x14ac:dyDescent="0.25"/>
  <cols>
    <col min="1" max="1" width="43.85546875" bestFit="1" customWidth="1"/>
    <col min="2" max="2" width="9.5703125" bestFit="1" customWidth="1"/>
    <col min="3" max="3" width="11.28515625" bestFit="1" customWidth="1"/>
  </cols>
  <sheetData>
    <row r="1" spans="1:3" x14ac:dyDescent="0.25">
      <c r="A1" s="1" t="s">
        <v>56</v>
      </c>
      <c r="B1" s="1" t="s">
        <v>55</v>
      </c>
      <c r="C1" s="1" t="s">
        <v>57</v>
      </c>
    </row>
    <row r="3" spans="1:3" x14ac:dyDescent="0.25">
      <c r="A3" t="s">
        <v>59</v>
      </c>
      <c r="B3" t="s">
        <v>58</v>
      </c>
      <c r="C3" t="s">
        <v>86</v>
      </c>
    </row>
    <row r="4" spans="1:3" x14ac:dyDescent="0.25">
      <c r="A4" t="s">
        <v>60</v>
      </c>
      <c r="B4" t="s">
        <v>58</v>
      </c>
      <c r="C4" t="s">
        <v>86</v>
      </c>
    </row>
    <row r="5" spans="1:3" x14ac:dyDescent="0.25">
      <c r="A5" t="s">
        <v>61</v>
      </c>
      <c r="B5" t="s">
        <v>58</v>
      </c>
      <c r="C5" t="s">
        <v>86</v>
      </c>
    </row>
    <row r="6" spans="1:3" x14ac:dyDescent="0.25">
      <c r="A6" t="s">
        <v>62</v>
      </c>
      <c r="B6" t="s">
        <v>58</v>
      </c>
      <c r="C6" t="s">
        <v>86</v>
      </c>
    </row>
    <row r="7" spans="1:3" x14ac:dyDescent="0.25">
      <c r="A7" t="s">
        <v>63</v>
      </c>
      <c r="B7" t="s">
        <v>58</v>
      </c>
      <c r="C7" t="s">
        <v>86</v>
      </c>
    </row>
    <row r="8" spans="1:3" x14ac:dyDescent="0.25">
      <c r="A8" t="s">
        <v>65</v>
      </c>
      <c r="B8" t="s">
        <v>64</v>
      </c>
      <c r="C8" t="s">
        <v>86</v>
      </c>
    </row>
    <row r="9" spans="1:3" x14ac:dyDescent="0.25">
      <c r="A9" t="s">
        <v>66</v>
      </c>
      <c r="B9" t="s">
        <v>64</v>
      </c>
      <c r="C9" t="s">
        <v>86</v>
      </c>
    </row>
    <row r="10" spans="1:3" x14ac:dyDescent="0.25">
      <c r="A10" t="s">
        <v>67</v>
      </c>
      <c r="B10" t="s">
        <v>64</v>
      </c>
      <c r="C10" t="s">
        <v>86</v>
      </c>
    </row>
    <row r="11" spans="1:3" x14ac:dyDescent="0.25">
      <c r="A11" t="s">
        <v>68</v>
      </c>
      <c r="B11" t="s">
        <v>64</v>
      </c>
      <c r="C11" t="s">
        <v>86</v>
      </c>
    </row>
    <row r="12" spans="1:3" x14ac:dyDescent="0.25">
      <c r="A12" t="s">
        <v>69</v>
      </c>
      <c r="B12" t="s">
        <v>58</v>
      </c>
      <c r="C12" t="s">
        <v>94</v>
      </c>
    </row>
    <row r="13" spans="1:3" x14ac:dyDescent="0.25">
      <c r="A13" t="s">
        <v>70</v>
      </c>
      <c r="B13" t="s">
        <v>58</v>
      </c>
      <c r="C13" t="s">
        <v>86</v>
      </c>
    </row>
    <row r="14" spans="1:3" x14ac:dyDescent="0.25">
      <c r="A14" t="s">
        <v>71</v>
      </c>
      <c r="B14" t="s">
        <v>58</v>
      </c>
      <c r="C14" t="s">
        <v>94</v>
      </c>
    </row>
    <row r="15" spans="1:3" x14ac:dyDescent="0.25">
      <c r="A15" t="s">
        <v>72</v>
      </c>
      <c r="B15" t="s">
        <v>58</v>
      </c>
      <c r="C15" t="s">
        <v>86</v>
      </c>
    </row>
    <row r="16" spans="1:3" x14ac:dyDescent="0.25">
      <c r="A16" t="s">
        <v>73</v>
      </c>
      <c r="B16" t="s">
        <v>58</v>
      </c>
      <c r="C16" t="s">
        <v>86</v>
      </c>
    </row>
    <row r="17" spans="1:3" x14ac:dyDescent="0.25">
      <c r="A17" t="s">
        <v>74</v>
      </c>
      <c r="B17" t="s">
        <v>64</v>
      </c>
      <c r="C17" t="s">
        <v>86</v>
      </c>
    </row>
    <row r="18" spans="1:3" x14ac:dyDescent="0.25">
      <c r="A18" t="s">
        <v>75</v>
      </c>
      <c r="B18" t="s">
        <v>64</v>
      </c>
      <c r="C18" t="s">
        <v>86</v>
      </c>
    </row>
    <row r="19" spans="1:3" x14ac:dyDescent="0.25">
      <c r="A19" t="s">
        <v>76</v>
      </c>
      <c r="B19" t="s">
        <v>58</v>
      </c>
      <c r="C19" t="s">
        <v>86</v>
      </c>
    </row>
    <row r="20" spans="1:3" x14ac:dyDescent="0.25">
      <c r="A20" t="s">
        <v>77</v>
      </c>
      <c r="B20" t="s">
        <v>58</v>
      </c>
      <c r="C20" t="s">
        <v>86</v>
      </c>
    </row>
    <row r="21" spans="1:3" x14ac:dyDescent="0.25">
      <c r="A21" t="s">
        <v>78</v>
      </c>
      <c r="B21" t="s">
        <v>58</v>
      </c>
      <c r="C21" t="s">
        <v>86</v>
      </c>
    </row>
    <row r="22" spans="1:3" x14ac:dyDescent="0.25">
      <c r="A22" t="s">
        <v>79</v>
      </c>
      <c r="B22" t="s">
        <v>58</v>
      </c>
      <c r="C22" t="s">
        <v>86</v>
      </c>
    </row>
    <row r="23" spans="1:3" x14ac:dyDescent="0.25">
      <c r="A23" t="s">
        <v>80</v>
      </c>
      <c r="B23" t="s">
        <v>58</v>
      </c>
      <c r="C23" t="s">
        <v>86</v>
      </c>
    </row>
    <row r="24" spans="1:3" x14ac:dyDescent="0.25">
      <c r="A24" t="s">
        <v>81</v>
      </c>
      <c r="B24" t="s">
        <v>58</v>
      </c>
      <c r="C24" t="s">
        <v>94</v>
      </c>
    </row>
    <row r="25" spans="1:3" x14ac:dyDescent="0.25">
      <c r="A25" t="s">
        <v>82</v>
      </c>
      <c r="B25" t="s">
        <v>58</v>
      </c>
      <c r="C25" t="s">
        <v>94</v>
      </c>
    </row>
    <row r="26" spans="1:3" x14ac:dyDescent="0.25">
      <c r="A26" t="s">
        <v>83</v>
      </c>
      <c r="B26" t="s">
        <v>58</v>
      </c>
      <c r="C26" t="s">
        <v>86</v>
      </c>
    </row>
    <row r="27" spans="1:3" x14ac:dyDescent="0.25">
      <c r="A27" t="s">
        <v>84</v>
      </c>
      <c r="B27" t="s">
        <v>58</v>
      </c>
      <c r="C27" t="s">
        <v>86</v>
      </c>
    </row>
    <row r="28" spans="1:3" x14ac:dyDescent="0.25">
      <c r="A28" t="s">
        <v>85</v>
      </c>
      <c r="B28" t="s">
        <v>58</v>
      </c>
      <c r="C28" t="s">
        <v>86</v>
      </c>
    </row>
    <row r="29" spans="1:3" x14ac:dyDescent="0.25">
      <c r="A29" t="s">
        <v>87</v>
      </c>
      <c r="B29" t="s">
        <v>58</v>
      </c>
      <c r="C29" t="s">
        <v>86</v>
      </c>
    </row>
    <row r="30" spans="1:3" x14ac:dyDescent="0.25">
      <c r="A30" t="s">
        <v>89</v>
      </c>
      <c r="B30" t="s">
        <v>88</v>
      </c>
      <c r="C30" t="s">
        <v>86</v>
      </c>
    </row>
    <row r="31" spans="1:3" x14ac:dyDescent="0.25">
      <c r="A31" t="s">
        <v>90</v>
      </c>
      <c r="B31" t="s">
        <v>88</v>
      </c>
      <c r="C31" t="s">
        <v>86</v>
      </c>
    </row>
    <row r="32" spans="1:3" x14ac:dyDescent="0.25">
      <c r="A32" t="s">
        <v>91</v>
      </c>
      <c r="B32" t="s">
        <v>88</v>
      </c>
      <c r="C32" t="s">
        <v>92</v>
      </c>
    </row>
    <row r="33" spans="1:3" x14ac:dyDescent="0.25">
      <c r="A33" t="s">
        <v>93</v>
      </c>
      <c r="B33" t="s">
        <v>88</v>
      </c>
      <c r="C33" t="s">
        <v>94</v>
      </c>
    </row>
    <row r="34" spans="1:3" x14ac:dyDescent="0.25">
      <c r="A34" t="s">
        <v>95</v>
      </c>
      <c r="B34" t="s">
        <v>88</v>
      </c>
      <c r="C34" t="s">
        <v>86</v>
      </c>
    </row>
    <row r="35" spans="1:3" x14ac:dyDescent="0.25">
      <c r="A35" t="s">
        <v>96</v>
      </c>
      <c r="B35" t="s">
        <v>88</v>
      </c>
      <c r="C35" t="s">
        <v>86</v>
      </c>
    </row>
    <row r="36" spans="1:3" x14ac:dyDescent="0.25">
      <c r="A36" t="s">
        <v>97</v>
      </c>
      <c r="B36" t="s">
        <v>88</v>
      </c>
      <c r="C36" t="s">
        <v>86</v>
      </c>
    </row>
    <row r="37" spans="1:3" x14ac:dyDescent="0.25">
      <c r="A37" t="s">
        <v>98</v>
      </c>
      <c r="B37" t="s">
        <v>88</v>
      </c>
      <c r="C37" t="s">
        <v>86</v>
      </c>
    </row>
    <row r="38" spans="1:3" x14ac:dyDescent="0.25">
      <c r="A38" t="s">
        <v>99</v>
      </c>
      <c r="B38" t="s">
        <v>88</v>
      </c>
      <c r="C38" t="s">
        <v>86</v>
      </c>
    </row>
    <row r="39" spans="1:3" x14ac:dyDescent="0.25">
      <c r="A39" t="s">
        <v>100</v>
      </c>
      <c r="B39" t="s">
        <v>88</v>
      </c>
      <c r="C39" t="s">
        <v>86</v>
      </c>
    </row>
    <row r="40" spans="1:3" x14ac:dyDescent="0.25">
      <c r="A40" t="s">
        <v>101</v>
      </c>
      <c r="B40" t="s">
        <v>88</v>
      </c>
      <c r="C40" t="s">
        <v>86</v>
      </c>
    </row>
    <row r="41" spans="1:3" x14ac:dyDescent="0.25">
      <c r="A41" t="s">
        <v>102</v>
      </c>
      <c r="B41" t="s">
        <v>88</v>
      </c>
      <c r="C41" t="s">
        <v>86</v>
      </c>
    </row>
    <row r="42" spans="1:3" x14ac:dyDescent="0.25">
      <c r="A42" t="s">
        <v>103</v>
      </c>
      <c r="B42" t="s">
        <v>88</v>
      </c>
      <c r="C42" t="s">
        <v>92</v>
      </c>
    </row>
    <row r="43" spans="1:3" x14ac:dyDescent="0.25">
      <c r="A43" t="s">
        <v>104</v>
      </c>
      <c r="B43" t="s">
        <v>88</v>
      </c>
      <c r="C43" t="s">
        <v>86</v>
      </c>
    </row>
    <row r="44" spans="1:3" x14ac:dyDescent="0.25">
      <c r="A44" t="s">
        <v>105</v>
      </c>
      <c r="B44" t="s">
        <v>88</v>
      </c>
      <c r="C44" t="s">
        <v>86</v>
      </c>
    </row>
    <row r="45" spans="1:3" x14ac:dyDescent="0.25">
      <c r="A45" t="s">
        <v>106</v>
      </c>
      <c r="B45" t="s">
        <v>88</v>
      </c>
      <c r="C45" t="s">
        <v>86</v>
      </c>
    </row>
    <row r="46" spans="1:3" x14ac:dyDescent="0.25">
      <c r="A46" t="s">
        <v>107</v>
      </c>
      <c r="B46" t="s">
        <v>88</v>
      </c>
      <c r="C46" t="s">
        <v>86</v>
      </c>
    </row>
    <row r="47" spans="1:3" x14ac:dyDescent="0.25">
      <c r="A47" t="s">
        <v>108</v>
      </c>
      <c r="B47" t="s">
        <v>88</v>
      </c>
      <c r="C47" t="s">
        <v>86</v>
      </c>
    </row>
    <row r="48" spans="1:3" x14ac:dyDescent="0.25">
      <c r="A48" t="s">
        <v>109</v>
      </c>
      <c r="B48" t="s">
        <v>88</v>
      </c>
      <c r="C48" t="s">
        <v>86</v>
      </c>
    </row>
    <row r="49" spans="1:3" x14ac:dyDescent="0.25">
      <c r="A49" t="s">
        <v>110</v>
      </c>
      <c r="B49" t="s">
        <v>88</v>
      </c>
      <c r="C49" t="s">
        <v>92</v>
      </c>
    </row>
    <row r="50" spans="1:3" x14ac:dyDescent="0.25">
      <c r="A50" t="s">
        <v>111</v>
      </c>
      <c r="B50" t="s">
        <v>88</v>
      </c>
      <c r="C50" t="s">
        <v>86</v>
      </c>
    </row>
    <row r="51" spans="1:3" x14ac:dyDescent="0.25">
      <c r="A51" t="s">
        <v>112</v>
      </c>
      <c r="B51" t="s">
        <v>88</v>
      </c>
      <c r="C51" t="s">
        <v>86</v>
      </c>
    </row>
    <row r="52" spans="1:3" x14ac:dyDescent="0.25">
      <c r="A52" t="s">
        <v>113</v>
      </c>
      <c r="B52" t="s">
        <v>88</v>
      </c>
      <c r="C52" t="s">
        <v>86</v>
      </c>
    </row>
    <row r="53" spans="1:3" x14ac:dyDescent="0.25">
      <c r="A53" t="s">
        <v>114</v>
      </c>
      <c r="B53" t="s">
        <v>88</v>
      </c>
      <c r="C53" t="s">
        <v>86</v>
      </c>
    </row>
    <row r="54" spans="1:3" x14ac:dyDescent="0.25">
      <c r="A54" t="s">
        <v>115</v>
      </c>
      <c r="B54" t="s">
        <v>88</v>
      </c>
      <c r="C54" t="s">
        <v>92</v>
      </c>
    </row>
    <row r="55" spans="1:3" x14ac:dyDescent="0.25">
      <c r="A55" t="s">
        <v>116</v>
      </c>
      <c r="B55" t="s">
        <v>88</v>
      </c>
      <c r="C55" t="s">
        <v>86</v>
      </c>
    </row>
    <row r="56" spans="1:3" x14ac:dyDescent="0.25">
      <c r="A56" t="s">
        <v>117</v>
      </c>
      <c r="B56" t="s">
        <v>88</v>
      </c>
      <c r="C56" t="s">
        <v>86</v>
      </c>
    </row>
    <row r="57" spans="1:3" x14ac:dyDescent="0.25">
      <c r="A57" t="s">
        <v>118</v>
      </c>
      <c r="B57" t="s">
        <v>88</v>
      </c>
      <c r="C57" t="s">
        <v>86</v>
      </c>
    </row>
    <row r="58" spans="1:3" x14ac:dyDescent="0.25">
      <c r="A58" t="s">
        <v>119</v>
      </c>
      <c r="B58" t="s">
        <v>88</v>
      </c>
      <c r="C58" t="s">
        <v>86</v>
      </c>
    </row>
    <row r="59" spans="1:3" x14ac:dyDescent="0.25">
      <c r="A59" t="s">
        <v>120</v>
      </c>
      <c r="B59" t="s">
        <v>88</v>
      </c>
      <c r="C59" t="s">
        <v>86</v>
      </c>
    </row>
    <row r="60" spans="1:3" x14ac:dyDescent="0.25">
      <c r="A60" t="s">
        <v>121</v>
      </c>
      <c r="B60" t="s">
        <v>88</v>
      </c>
      <c r="C60" t="s">
        <v>86</v>
      </c>
    </row>
    <row r="61" spans="1:3" x14ac:dyDescent="0.25">
      <c r="A61" t="s">
        <v>122</v>
      </c>
      <c r="B61" t="s">
        <v>88</v>
      </c>
      <c r="C61" t="s">
        <v>86</v>
      </c>
    </row>
    <row r="62" spans="1:3" x14ac:dyDescent="0.25">
      <c r="A62" t="s">
        <v>123</v>
      </c>
      <c r="B62" t="s">
        <v>88</v>
      </c>
      <c r="C62" t="s">
        <v>86</v>
      </c>
    </row>
    <row r="63" spans="1:3" x14ac:dyDescent="0.25">
      <c r="A63" t="s">
        <v>124</v>
      </c>
      <c r="B63" t="s">
        <v>88</v>
      </c>
      <c r="C63" t="s">
        <v>86</v>
      </c>
    </row>
    <row r="64" spans="1:3" x14ac:dyDescent="0.25">
      <c r="A64" t="s">
        <v>125</v>
      </c>
      <c r="B64" t="s">
        <v>88</v>
      </c>
      <c r="C64" t="s">
        <v>86</v>
      </c>
    </row>
    <row r="65" spans="1:3" x14ac:dyDescent="0.25">
      <c r="A65" t="s">
        <v>126</v>
      </c>
      <c r="B65" t="s">
        <v>88</v>
      </c>
      <c r="C65" t="s">
        <v>86</v>
      </c>
    </row>
    <row r="66" spans="1:3" x14ac:dyDescent="0.25">
      <c r="A66" t="s">
        <v>127</v>
      </c>
      <c r="B66" t="s">
        <v>88</v>
      </c>
      <c r="C66" t="s">
        <v>86</v>
      </c>
    </row>
    <row r="67" spans="1:3" x14ac:dyDescent="0.25">
      <c r="A67" t="s">
        <v>128</v>
      </c>
      <c r="B67" t="s">
        <v>58</v>
      </c>
      <c r="C67" t="s">
        <v>86</v>
      </c>
    </row>
    <row r="68" spans="1:3" x14ac:dyDescent="0.25">
      <c r="A68" t="s">
        <v>129</v>
      </c>
      <c r="B68" t="s">
        <v>58</v>
      </c>
      <c r="C68" t="s">
        <v>92</v>
      </c>
    </row>
    <row r="69" spans="1:3" x14ac:dyDescent="0.25">
      <c r="A69" t="s">
        <v>131</v>
      </c>
      <c r="B69" t="s">
        <v>130</v>
      </c>
      <c r="C69" t="s">
        <v>86</v>
      </c>
    </row>
    <row r="70" spans="1:3" x14ac:dyDescent="0.25">
      <c r="A70" t="s">
        <v>132</v>
      </c>
      <c r="B70" t="s">
        <v>88</v>
      </c>
      <c r="C70" t="s">
        <v>86</v>
      </c>
    </row>
    <row r="71" spans="1:3" x14ac:dyDescent="0.25">
      <c r="A71" t="s">
        <v>133</v>
      </c>
      <c r="B71" t="s">
        <v>88</v>
      </c>
      <c r="C71" t="s">
        <v>86</v>
      </c>
    </row>
    <row r="72" spans="1:3" x14ac:dyDescent="0.25">
      <c r="A72" t="s">
        <v>134</v>
      </c>
      <c r="B72" t="s">
        <v>88</v>
      </c>
      <c r="C72" t="s">
        <v>86</v>
      </c>
    </row>
    <row r="73" spans="1:3" x14ac:dyDescent="0.25">
      <c r="A73" t="s">
        <v>135</v>
      </c>
      <c r="B73" t="s">
        <v>88</v>
      </c>
      <c r="C73" t="s">
        <v>86</v>
      </c>
    </row>
    <row r="74" spans="1:3" x14ac:dyDescent="0.25">
      <c r="A74" t="s">
        <v>136</v>
      </c>
      <c r="B74" t="s">
        <v>88</v>
      </c>
      <c r="C74" t="s">
        <v>86</v>
      </c>
    </row>
    <row r="75" spans="1:3" x14ac:dyDescent="0.25">
      <c r="A75" t="s">
        <v>137</v>
      </c>
      <c r="B75" t="s">
        <v>88</v>
      </c>
      <c r="C75" t="s">
        <v>86</v>
      </c>
    </row>
    <row r="76" spans="1:3" x14ac:dyDescent="0.25">
      <c r="A76" t="s">
        <v>138</v>
      </c>
      <c r="B76" t="s">
        <v>88</v>
      </c>
      <c r="C76" t="s">
        <v>86</v>
      </c>
    </row>
    <row r="77" spans="1:3" x14ac:dyDescent="0.25">
      <c r="A77" t="s">
        <v>139</v>
      </c>
      <c r="B77" t="s">
        <v>88</v>
      </c>
      <c r="C77" t="s">
        <v>86</v>
      </c>
    </row>
    <row r="78" spans="1:3" x14ac:dyDescent="0.25">
      <c r="A78" t="s">
        <v>140</v>
      </c>
      <c r="B78" t="s">
        <v>88</v>
      </c>
      <c r="C78" t="s">
        <v>86</v>
      </c>
    </row>
    <row r="79" spans="1:3" x14ac:dyDescent="0.25">
      <c r="A79" t="s">
        <v>141</v>
      </c>
      <c r="B79" t="s">
        <v>88</v>
      </c>
      <c r="C79" t="s">
        <v>86</v>
      </c>
    </row>
    <row r="80" spans="1:3" x14ac:dyDescent="0.25">
      <c r="A80" t="s">
        <v>142</v>
      </c>
      <c r="B80" t="s">
        <v>88</v>
      </c>
      <c r="C80" t="s">
        <v>86</v>
      </c>
    </row>
    <row r="81" spans="1:3" x14ac:dyDescent="0.25">
      <c r="A81" t="s">
        <v>143</v>
      </c>
      <c r="B81" t="s">
        <v>88</v>
      </c>
      <c r="C81" t="s">
        <v>86</v>
      </c>
    </row>
    <row r="82" spans="1:3" x14ac:dyDescent="0.25">
      <c r="A82" t="s">
        <v>144</v>
      </c>
      <c r="B82" t="s">
        <v>88</v>
      </c>
      <c r="C82" t="s">
        <v>86</v>
      </c>
    </row>
    <row r="83" spans="1:3" x14ac:dyDescent="0.25">
      <c r="A83" t="s">
        <v>145</v>
      </c>
      <c r="B83" t="s">
        <v>88</v>
      </c>
      <c r="C83" t="s">
        <v>86</v>
      </c>
    </row>
    <row r="84" spans="1:3" x14ac:dyDescent="0.25">
      <c r="A84" t="s">
        <v>146</v>
      </c>
      <c r="B84" t="s">
        <v>88</v>
      </c>
      <c r="C84" t="s">
        <v>94</v>
      </c>
    </row>
    <row r="85" spans="1:3" x14ac:dyDescent="0.25">
      <c r="A85" t="s">
        <v>147</v>
      </c>
      <c r="B85" t="s">
        <v>88</v>
      </c>
      <c r="C85" t="s">
        <v>86</v>
      </c>
    </row>
    <row r="86" spans="1:3" x14ac:dyDescent="0.25">
      <c r="A86" t="s">
        <v>148</v>
      </c>
      <c r="B86" t="s">
        <v>88</v>
      </c>
      <c r="C86" t="s">
        <v>86</v>
      </c>
    </row>
    <row r="87" spans="1:3" x14ac:dyDescent="0.25">
      <c r="A87" t="s">
        <v>149</v>
      </c>
      <c r="B87" t="s">
        <v>88</v>
      </c>
      <c r="C87" t="s">
        <v>86</v>
      </c>
    </row>
    <row r="88" spans="1:3" x14ac:dyDescent="0.25">
      <c r="A88" t="s">
        <v>150</v>
      </c>
      <c r="B88" t="s">
        <v>88</v>
      </c>
      <c r="C88" t="s">
        <v>86</v>
      </c>
    </row>
    <row r="89" spans="1:3" x14ac:dyDescent="0.25">
      <c r="A89" t="s">
        <v>151</v>
      </c>
      <c r="B89" t="s">
        <v>88</v>
      </c>
      <c r="C89" t="s">
        <v>86</v>
      </c>
    </row>
    <row r="90" spans="1:3" x14ac:dyDescent="0.25">
      <c r="A90" t="s">
        <v>152</v>
      </c>
      <c r="B90" t="s">
        <v>88</v>
      </c>
      <c r="C90" t="s">
        <v>86</v>
      </c>
    </row>
    <row r="91" spans="1:3" x14ac:dyDescent="0.25">
      <c r="A91" t="s">
        <v>153</v>
      </c>
      <c r="B91" t="s">
        <v>88</v>
      </c>
      <c r="C91" t="s">
        <v>86</v>
      </c>
    </row>
    <row r="92" spans="1:3" x14ac:dyDescent="0.25">
      <c r="A92" t="s">
        <v>154</v>
      </c>
      <c r="B92" t="s">
        <v>88</v>
      </c>
      <c r="C92" t="s">
        <v>86</v>
      </c>
    </row>
    <row r="93" spans="1:3" x14ac:dyDescent="0.25">
      <c r="A93" t="s">
        <v>155</v>
      </c>
      <c r="B93" t="s">
        <v>88</v>
      </c>
      <c r="C93" t="s">
        <v>92</v>
      </c>
    </row>
    <row r="94" spans="1:3" x14ac:dyDescent="0.25">
      <c r="A94" t="s">
        <v>156</v>
      </c>
      <c r="B94" t="s">
        <v>88</v>
      </c>
      <c r="C94" t="s">
        <v>86</v>
      </c>
    </row>
    <row r="95" spans="1:3" x14ac:dyDescent="0.25">
      <c r="A95" t="s">
        <v>157</v>
      </c>
      <c r="B95" t="s">
        <v>88</v>
      </c>
      <c r="C95" t="s">
        <v>86</v>
      </c>
    </row>
    <row r="96" spans="1:3" x14ac:dyDescent="0.25">
      <c r="A96" t="s">
        <v>158</v>
      </c>
      <c r="B96" t="s">
        <v>88</v>
      </c>
      <c r="C96" t="s">
        <v>86</v>
      </c>
    </row>
    <row r="97" spans="1:3" x14ac:dyDescent="0.25">
      <c r="A97" t="s">
        <v>159</v>
      </c>
      <c r="B97" t="s">
        <v>88</v>
      </c>
      <c r="C97" t="s">
        <v>86</v>
      </c>
    </row>
    <row r="98" spans="1:3" x14ac:dyDescent="0.25">
      <c r="A98" t="s">
        <v>160</v>
      </c>
      <c r="B98" t="s">
        <v>88</v>
      </c>
      <c r="C98" t="s">
        <v>92</v>
      </c>
    </row>
    <row r="99" spans="1:3" x14ac:dyDescent="0.25">
      <c r="A99" t="s">
        <v>161</v>
      </c>
      <c r="B99" t="s">
        <v>58</v>
      </c>
      <c r="C99" t="s">
        <v>86</v>
      </c>
    </row>
    <row r="100" spans="1:3" x14ac:dyDescent="0.25">
      <c r="A100" t="s">
        <v>162</v>
      </c>
      <c r="B100" t="s">
        <v>88</v>
      </c>
      <c r="C100" t="s">
        <v>86</v>
      </c>
    </row>
    <row r="101" spans="1:3" x14ac:dyDescent="0.25">
      <c r="A101" t="s">
        <v>163</v>
      </c>
      <c r="B101" t="s">
        <v>88</v>
      </c>
      <c r="C101" t="s">
        <v>86</v>
      </c>
    </row>
    <row r="102" spans="1:3" x14ac:dyDescent="0.25">
      <c r="A102" t="s">
        <v>164</v>
      </c>
      <c r="B102" t="s">
        <v>88</v>
      </c>
      <c r="C102" t="s">
        <v>86</v>
      </c>
    </row>
    <row r="103" spans="1:3" x14ac:dyDescent="0.25">
      <c r="A103" t="s">
        <v>165</v>
      </c>
      <c r="B103" t="s">
        <v>88</v>
      </c>
      <c r="C103" t="s">
        <v>86</v>
      </c>
    </row>
    <row r="104" spans="1:3" x14ac:dyDescent="0.25">
      <c r="A104" t="s">
        <v>166</v>
      </c>
      <c r="B104" t="s">
        <v>88</v>
      </c>
      <c r="C104" t="s">
        <v>86</v>
      </c>
    </row>
    <row r="105" spans="1:3" x14ac:dyDescent="0.25">
      <c r="A105" t="s">
        <v>167</v>
      </c>
      <c r="B105" t="s">
        <v>88</v>
      </c>
      <c r="C105" t="s">
        <v>86</v>
      </c>
    </row>
    <row r="106" spans="1:3" x14ac:dyDescent="0.25">
      <c r="A106" t="s">
        <v>169</v>
      </c>
      <c r="B106" t="s">
        <v>168</v>
      </c>
      <c r="C106" t="s">
        <v>86</v>
      </c>
    </row>
    <row r="107" spans="1:3" x14ac:dyDescent="0.25">
      <c r="A107" t="s">
        <v>170</v>
      </c>
      <c r="B107" t="s">
        <v>168</v>
      </c>
      <c r="C107" t="s">
        <v>86</v>
      </c>
    </row>
    <row r="108" spans="1:3" x14ac:dyDescent="0.25">
      <c r="A108" t="s">
        <v>171</v>
      </c>
      <c r="B108" t="s">
        <v>88</v>
      </c>
      <c r="C108" t="s">
        <v>86</v>
      </c>
    </row>
    <row r="109" spans="1:3" x14ac:dyDescent="0.25">
      <c r="A109" t="s">
        <v>173</v>
      </c>
      <c r="B109" t="s">
        <v>172</v>
      </c>
      <c r="C109" t="s">
        <v>94</v>
      </c>
    </row>
    <row r="110" spans="1:3" x14ac:dyDescent="0.25">
      <c r="A110" t="s">
        <v>174</v>
      </c>
      <c r="B110" t="s">
        <v>172</v>
      </c>
      <c r="C110" t="s">
        <v>94</v>
      </c>
    </row>
    <row r="111" spans="1:3" x14ac:dyDescent="0.25">
      <c r="A111" t="s">
        <v>175</v>
      </c>
      <c r="B111" t="s">
        <v>168</v>
      </c>
      <c r="C111" t="s">
        <v>86</v>
      </c>
    </row>
    <row r="112" spans="1:3" x14ac:dyDescent="0.25">
      <c r="A112" t="s">
        <v>176</v>
      </c>
      <c r="B112" t="s">
        <v>168</v>
      </c>
      <c r="C112" t="s">
        <v>86</v>
      </c>
    </row>
    <row r="113" spans="1:3" x14ac:dyDescent="0.25">
      <c r="A113" t="s">
        <v>177</v>
      </c>
      <c r="B113" t="s">
        <v>88</v>
      </c>
      <c r="C113" t="s">
        <v>86</v>
      </c>
    </row>
    <row r="114" spans="1:3" x14ac:dyDescent="0.25">
      <c r="A114" t="s">
        <v>178</v>
      </c>
      <c r="B114" t="s">
        <v>88</v>
      </c>
      <c r="C114" t="s">
        <v>86</v>
      </c>
    </row>
    <row r="115" spans="1:3" x14ac:dyDescent="0.25">
      <c r="A115" t="s">
        <v>179</v>
      </c>
      <c r="B115" t="s">
        <v>58</v>
      </c>
      <c r="C115" t="s">
        <v>86</v>
      </c>
    </row>
    <row r="116" spans="1:3" x14ac:dyDescent="0.25">
      <c r="A116" t="s">
        <v>180</v>
      </c>
      <c r="B116" t="s">
        <v>58</v>
      </c>
      <c r="C116" t="s">
        <v>86</v>
      </c>
    </row>
    <row r="117" spans="1:3" x14ac:dyDescent="0.25">
      <c r="A117" t="s">
        <v>181</v>
      </c>
      <c r="B117" t="s">
        <v>58</v>
      </c>
      <c r="C117" t="s">
        <v>86</v>
      </c>
    </row>
    <row r="118" spans="1:3" x14ac:dyDescent="0.25">
      <c r="A118" t="s">
        <v>182</v>
      </c>
      <c r="B118" t="s">
        <v>58</v>
      </c>
      <c r="C118" t="s">
        <v>92</v>
      </c>
    </row>
    <row r="119" spans="1:3" x14ac:dyDescent="0.25">
      <c r="A119" t="s">
        <v>183</v>
      </c>
      <c r="B119" t="s">
        <v>58</v>
      </c>
      <c r="C119" t="s">
        <v>86</v>
      </c>
    </row>
    <row r="120" spans="1:3" x14ac:dyDescent="0.25">
      <c r="A120" t="s">
        <v>184</v>
      </c>
      <c r="B120" t="s">
        <v>58</v>
      </c>
      <c r="C120" t="s">
        <v>92</v>
      </c>
    </row>
    <row r="121" spans="1:3" x14ac:dyDescent="0.25">
      <c r="A121" t="s">
        <v>185</v>
      </c>
      <c r="B121" t="s">
        <v>58</v>
      </c>
      <c r="C121" t="s">
        <v>94</v>
      </c>
    </row>
    <row r="122" spans="1:3" x14ac:dyDescent="0.25">
      <c r="A122" t="s">
        <v>186</v>
      </c>
      <c r="B122" t="s">
        <v>88</v>
      </c>
      <c r="C122" t="s">
        <v>86</v>
      </c>
    </row>
    <row r="123" spans="1:3" x14ac:dyDescent="0.25">
      <c r="A123" t="s">
        <v>187</v>
      </c>
      <c r="B123" t="s">
        <v>88</v>
      </c>
      <c r="C123" t="s">
        <v>92</v>
      </c>
    </row>
    <row r="124" spans="1:3" x14ac:dyDescent="0.25">
      <c r="A124" t="s">
        <v>188</v>
      </c>
      <c r="B124" t="s">
        <v>88</v>
      </c>
      <c r="C124" t="s">
        <v>86</v>
      </c>
    </row>
    <row r="125" spans="1:3" x14ac:dyDescent="0.25">
      <c r="A125" t="s">
        <v>189</v>
      </c>
      <c r="B125" t="s">
        <v>88</v>
      </c>
      <c r="C125" t="s">
        <v>86</v>
      </c>
    </row>
    <row r="126" spans="1:3" x14ac:dyDescent="0.25">
      <c r="A126" t="s">
        <v>190</v>
      </c>
      <c r="B126" t="s">
        <v>88</v>
      </c>
      <c r="C126" t="s">
        <v>86</v>
      </c>
    </row>
    <row r="127" spans="1:3" x14ac:dyDescent="0.25">
      <c r="A127" t="s">
        <v>191</v>
      </c>
      <c r="B127" t="s">
        <v>88</v>
      </c>
      <c r="C127" t="s">
        <v>86</v>
      </c>
    </row>
    <row r="128" spans="1:3" x14ac:dyDescent="0.25">
      <c r="A128" t="s">
        <v>192</v>
      </c>
      <c r="B128" t="s">
        <v>88</v>
      </c>
      <c r="C128" t="s">
        <v>86</v>
      </c>
    </row>
    <row r="129" spans="1:3" x14ac:dyDescent="0.25">
      <c r="A129" t="s">
        <v>193</v>
      </c>
      <c r="B129" t="s">
        <v>88</v>
      </c>
      <c r="C129" t="s">
        <v>92</v>
      </c>
    </row>
    <row r="130" spans="1:3" x14ac:dyDescent="0.25">
      <c r="A130" t="s">
        <v>194</v>
      </c>
      <c r="B130" t="s">
        <v>88</v>
      </c>
      <c r="C130" t="s">
        <v>86</v>
      </c>
    </row>
    <row r="131" spans="1:3" x14ac:dyDescent="0.25">
      <c r="A131" t="s">
        <v>195</v>
      </c>
      <c r="B131" t="s">
        <v>88</v>
      </c>
      <c r="C131" t="s">
        <v>86</v>
      </c>
    </row>
    <row r="132" spans="1:3" x14ac:dyDescent="0.25">
      <c r="A132" t="s">
        <v>196</v>
      </c>
      <c r="B132" t="s">
        <v>88</v>
      </c>
      <c r="C132" t="s">
        <v>86</v>
      </c>
    </row>
    <row r="133" spans="1:3" x14ac:dyDescent="0.25">
      <c r="A133" t="s">
        <v>197</v>
      </c>
      <c r="B133" t="s">
        <v>88</v>
      </c>
      <c r="C133" t="s">
        <v>86</v>
      </c>
    </row>
    <row r="134" spans="1:3" x14ac:dyDescent="0.25">
      <c r="A134" t="s">
        <v>198</v>
      </c>
      <c r="B134" t="s">
        <v>88</v>
      </c>
      <c r="C134" t="s">
        <v>86</v>
      </c>
    </row>
    <row r="135" spans="1:3" x14ac:dyDescent="0.25">
      <c r="A135" t="s">
        <v>199</v>
      </c>
      <c r="B135" t="s">
        <v>88</v>
      </c>
      <c r="C135" t="s">
        <v>86</v>
      </c>
    </row>
    <row r="136" spans="1:3" x14ac:dyDescent="0.25">
      <c r="A136" t="s">
        <v>200</v>
      </c>
      <c r="B136" t="s">
        <v>88</v>
      </c>
      <c r="C136" t="s">
        <v>94</v>
      </c>
    </row>
    <row r="137" spans="1:3" x14ac:dyDescent="0.25">
      <c r="A137" t="s">
        <v>201</v>
      </c>
      <c r="B137" t="s">
        <v>58</v>
      </c>
      <c r="C137" t="s">
        <v>86</v>
      </c>
    </row>
    <row r="138" spans="1:3" x14ac:dyDescent="0.25">
      <c r="A138" t="s">
        <v>202</v>
      </c>
      <c r="B138" t="s">
        <v>58</v>
      </c>
      <c r="C138" t="s">
        <v>86</v>
      </c>
    </row>
    <row r="139" spans="1:3" x14ac:dyDescent="0.25">
      <c r="A139" t="s">
        <v>203</v>
      </c>
      <c r="B139" t="s">
        <v>58</v>
      </c>
      <c r="C139" t="s">
        <v>86</v>
      </c>
    </row>
    <row r="140" spans="1:3" x14ac:dyDescent="0.25">
      <c r="A140" t="s">
        <v>204</v>
      </c>
      <c r="B140" t="s">
        <v>88</v>
      </c>
      <c r="C140" t="s">
        <v>94</v>
      </c>
    </row>
    <row r="141" spans="1:3" x14ac:dyDescent="0.25">
      <c r="A141" t="s">
        <v>205</v>
      </c>
      <c r="B141" t="s">
        <v>88</v>
      </c>
      <c r="C141" t="s">
        <v>86</v>
      </c>
    </row>
    <row r="142" spans="1:3" x14ac:dyDescent="0.25">
      <c r="A142" t="s">
        <v>206</v>
      </c>
      <c r="B142" t="s">
        <v>88</v>
      </c>
      <c r="C142" t="s">
        <v>86</v>
      </c>
    </row>
    <row r="143" spans="1:3" x14ac:dyDescent="0.25">
      <c r="A143" t="s">
        <v>207</v>
      </c>
      <c r="B143" t="s">
        <v>88</v>
      </c>
      <c r="C143" t="s">
        <v>86</v>
      </c>
    </row>
    <row r="144" spans="1:3" x14ac:dyDescent="0.25">
      <c r="A144" t="s">
        <v>208</v>
      </c>
      <c r="B144" t="s">
        <v>88</v>
      </c>
      <c r="C144" t="s">
        <v>86</v>
      </c>
    </row>
    <row r="145" spans="1:3" x14ac:dyDescent="0.25">
      <c r="A145" t="s">
        <v>209</v>
      </c>
      <c r="B145" t="s">
        <v>88</v>
      </c>
      <c r="C145" t="s">
        <v>86</v>
      </c>
    </row>
    <row r="146" spans="1:3" x14ac:dyDescent="0.25">
      <c r="A146" t="s">
        <v>210</v>
      </c>
      <c r="B146" t="s">
        <v>88</v>
      </c>
      <c r="C146" t="s">
        <v>86</v>
      </c>
    </row>
    <row r="147" spans="1:3" x14ac:dyDescent="0.25">
      <c r="A147" t="s">
        <v>211</v>
      </c>
      <c r="B147" t="s">
        <v>88</v>
      </c>
      <c r="C147" t="s">
        <v>86</v>
      </c>
    </row>
    <row r="148" spans="1:3" x14ac:dyDescent="0.25">
      <c r="A148" t="s">
        <v>212</v>
      </c>
      <c r="B148" t="s">
        <v>88</v>
      </c>
      <c r="C148" t="s">
        <v>86</v>
      </c>
    </row>
    <row r="149" spans="1:3" x14ac:dyDescent="0.25">
      <c r="A149" t="s">
        <v>213</v>
      </c>
      <c r="B149" t="s">
        <v>88</v>
      </c>
      <c r="C149" t="s">
        <v>86</v>
      </c>
    </row>
    <row r="150" spans="1:3" x14ac:dyDescent="0.25">
      <c r="A150" t="s">
        <v>214</v>
      </c>
      <c r="B150" t="s">
        <v>88</v>
      </c>
      <c r="C150" t="s">
        <v>86</v>
      </c>
    </row>
    <row r="151" spans="1:3" x14ac:dyDescent="0.25">
      <c r="A151" t="s">
        <v>215</v>
      </c>
      <c r="B151" t="s">
        <v>88</v>
      </c>
      <c r="C151" t="s">
        <v>86</v>
      </c>
    </row>
    <row r="152" spans="1:3" x14ac:dyDescent="0.25">
      <c r="A152" t="s">
        <v>216</v>
      </c>
      <c r="B152" t="s">
        <v>172</v>
      </c>
      <c r="C152" t="s">
        <v>94</v>
      </c>
    </row>
    <row r="153" spans="1:3" x14ac:dyDescent="0.25">
      <c r="A153" t="s">
        <v>217</v>
      </c>
      <c r="B153" t="s">
        <v>88</v>
      </c>
      <c r="C153" t="s">
        <v>86</v>
      </c>
    </row>
    <row r="154" spans="1:3" x14ac:dyDescent="0.25">
      <c r="A154" t="s">
        <v>218</v>
      </c>
      <c r="B154" t="s">
        <v>88</v>
      </c>
      <c r="C154" t="s">
        <v>86</v>
      </c>
    </row>
    <row r="155" spans="1:3" x14ac:dyDescent="0.25">
      <c r="A155" t="s">
        <v>219</v>
      </c>
      <c r="B155" t="s">
        <v>88</v>
      </c>
      <c r="C155" t="s">
        <v>94</v>
      </c>
    </row>
    <row r="156" spans="1:3" x14ac:dyDescent="0.25">
      <c r="A156" t="s">
        <v>220</v>
      </c>
      <c r="B156" t="s">
        <v>88</v>
      </c>
      <c r="C156" t="s">
        <v>86</v>
      </c>
    </row>
    <row r="157" spans="1:3" x14ac:dyDescent="0.25">
      <c r="A157" t="s">
        <v>221</v>
      </c>
      <c r="B157" t="s">
        <v>88</v>
      </c>
      <c r="C157" t="s">
        <v>86</v>
      </c>
    </row>
    <row r="158" spans="1:3" x14ac:dyDescent="0.25">
      <c r="A158" t="s">
        <v>222</v>
      </c>
      <c r="B158" t="s">
        <v>88</v>
      </c>
      <c r="C158" t="s">
        <v>86</v>
      </c>
    </row>
    <row r="159" spans="1:3" x14ac:dyDescent="0.25">
      <c r="A159" t="s">
        <v>223</v>
      </c>
      <c r="B159" t="s">
        <v>88</v>
      </c>
      <c r="C159" t="s">
        <v>86</v>
      </c>
    </row>
    <row r="160" spans="1:3" x14ac:dyDescent="0.25">
      <c r="A160" t="s">
        <v>224</v>
      </c>
      <c r="B160" t="s">
        <v>88</v>
      </c>
      <c r="C160" t="s">
        <v>86</v>
      </c>
    </row>
    <row r="161" spans="1:3" x14ac:dyDescent="0.25">
      <c r="A161" t="s">
        <v>225</v>
      </c>
      <c r="B161" t="s">
        <v>58</v>
      </c>
      <c r="C161" t="s">
        <v>86</v>
      </c>
    </row>
    <row r="162" spans="1:3" x14ac:dyDescent="0.25">
      <c r="A162" t="s">
        <v>226</v>
      </c>
      <c r="B162" t="s">
        <v>58</v>
      </c>
      <c r="C162" t="s">
        <v>86</v>
      </c>
    </row>
    <row r="163" spans="1:3" x14ac:dyDescent="0.25">
      <c r="A163" t="s">
        <v>227</v>
      </c>
      <c r="B163" t="s">
        <v>58</v>
      </c>
      <c r="C163" t="s">
        <v>86</v>
      </c>
    </row>
    <row r="164" spans="1:3" x14ac:dyDescent="0.25">
      <c r="A164" t="s">
        <v>228</v>
      </c>
      <c r="B164" t="s">
        <v>58</v>
      </c>
      <c r="C164" t="s">
        <v>86</v>
      </c>
    </row>
    <row r="165" spans="1:3" x14ac:dyDescent="0.25">
      <c r="A165" t="s">
        <v>229</v>
      </c>
      <c r="B165" t="s">
        <v>58</v>
      </c>
      <c r="C165" t="s">
        <v>86</v>
      </c>
    </row>
    <row r="166" spans="1:3" x14ac:dyDescent="0.25">
      <c r="A166" t="s">
        <v>230</v>
      </c>
      <c r="B166" t="s">
        <v>58</v>
      </c>
      <c r="C166" t="s">
        <v>86</v>
      </c>
    </row>
    <row r="167" spans="1:3" x14ac:dyDescent="0.25">
      <c r="A167" t="s">
        <v>231</v>
      </c>
      <c r="B167" t="s">
        <v>58</v>
      </c>
      <c r="C167" t="s">
        <v>86</v>
      </c>
    </row>
    <row r="168" spans="1:3" x14ac:dyDescent="0.25">
      <c r="A168" t="s">
        <v>232</v>
      </c>
      <c r="B168" t="s">
        <v>58</v>
      </c>
      <c r="C168" t="s">
        <v>86</v>
      </c>
    </row>
    <row r="169" spans="1:3" x14ac:dyDescent="0.25">
      <c r="A169" t="s">
        <v>233</v>
      </c>
      <c r="B169" t="s">
        <v>58</v>
      </c>
      <c r="C169" t="s">
        <v>86</v>
      </c>
    </row>
    <row r="170" spans="1:3" x14ac:dyDescent="0.25">
      <c r="A170" t="s">
        <v>234</v>
      </c>
      <c r="B170" t="s">
        <v>58</v>
      </c>
      <c r="C170" t="s">
        <v>86</v>
      </c>
    </row>
    <row r="171" spans="1:3" x14ac:dyDescent="0.25">
      <c r="A171" t="s">
        <v>235</v>
      </c>
      <c r="B171" t="s">
        <v>58</v>
      </c>
      <c r="C171" t="s">
        <v>94</v>
      </c>
    </row>
    <row r="172" spans="1:3" x14ac:dyDescent="0.25">
      <c r="A172" t="s">
        <v>236</v>
      </c>
      <c r="B172" t="s">
        <v>58</v>
      </c>
      <c r="C172" t="s">
        <v>86</v>
      </c>
    </row>
    <row r="173" spans="1:3" x14ac:dyDescent="0.25">
      <c r="A173" t="s">
        <v>237</v>
      </c>
      <c r="B173" t="s">
        <v>88</v>
      </c>
      <c r="C173" t="s">
        <v>86</v>
      </c>
    </row>
    <row r="174" spans="1:3" x14ac:dyDescent="0.25">
      <c r="A174" t="s">
        <v>238</v>
      </c>
      <c r="B174" t="s">
        <v>88</v>
      </c>
      <c r="C174" t="s">
        <v>86</v>
      </c>
    </row>
    <row r="175" spans="1:3" x14ac:dyDescent="0.25">
      <c r="A175" t="s">
        <v>239</v>
      </c>
      <c r="B175" t="s">
        <v>88</v>
      </c>
      <c r="C175" t="s">
        <v>86</v>
      </c>
    </row>
    <row r="176" spans="1:3" x14ac:dyDescent="0.25">
      <c r="A176" t="s">
        <v>240</v>
      </c>
      <c r="B176" t="s">
        <v>88</v>
      </c>
      <c r="C176" t="s">
        <v>86</v>
      </c>
    </row>
    <row r="177" spans="1:3" x14ac:dyDescent="0.25">
      <c r="A177" t="s">
        <v>241</v>
      </c>
      <c r="B177" t="s">
        <v>88</v>
      </c>
      <c r="C177" t="s">
        <v>86</v>
      </c>
    </row>
    <row r="178" spans="1:3" x14ac:dyDescent="0.25">
      <c r="A178" t="s">
        <v>242</v>
      </c>
      <c r="B178" t="s">
        <v>88</v>
      </c>
      <c r="C178" t="s">
        <v>86</v>
      </c>
    </row>
    <row r="179" spans="1:3" x14ac:dyDescent="0.25">
      <c r="A179" t="s">
        <v>243</v>
      </c>
      <c r="B179" t="s">
        <v>172</v>
      </c>
      <c r="C179" t="s">
        <v>86</v>
      </c>
    </row>
    <row r="180" spans="1:3" x14ac:dyDescent="0.25">
      <c r="A180" t="s">
        <v>244</v>
      </c>
      <c r="B180" t="s">
        <v>88</v>
      </c>
      <c r="C180" t="s">
        <v>86</v>
      </c>
    </row>
    <row r="181" spans="1:3" x14ac:dyDescent="0.25">
      <c r="A181" t="s">
        <v>245</v>
      </c>
      <c r="B181" t="s">
        <v>88</v>
      </c>
      <c r="C181" t="s">
        <v>86</v>
      </c>
    </row>
    <row r="182" spans="1:3" x14ac:dyDescent="0.25">
      <c r="A182" t="s">
        <v>246</v>
      </c>
      <c r="B182" t="s">
        <v>88</v>
      </c>
      <c r="C182" t="s">
        <v>86</v>
      </c>
    </row>
    <row r="183" spans="1:3" x14ac:dyDescent="0.25">
      <c r="A183" t="s">
        <v>247</v>
      </c>
      <c r="B183" t="s">
        <v>88</v>
      </c>
      <c r="C183" t="s">
        <v>86</v>
      </c>
    </row>
    <row r="184" spans="1:3" x14ac:dyDescent="0.25">
      <c r="A184" t="s">
        <v>248</v>
      </c>
      <c r="B184" t="s">
        <v>168</v>
      </c>
      <c r="C184" t="s">
        <v>86</v>
      </c>
    </row>
    <row r="185" spans="1:3" x14ac:dyDescent="0.25">
      <c r="A185" t="s">
        <v>249</v>
      </c>
      <c r="B185" t="s">
        <v>88</v>
      </c>
      <c r="C185" t="s">
        <v>86</v>
      </c>
    </row>
    <row r="186" spans="1:3" x14ac:dyDescent="0.25">
      <c r="A186" t="s">
        <v>250</v>
      </c>
      <c r="B186" t="s">
        <v>88</v>
      </c>
      <c r="C186" t="s">
        <v>86</v>
      </c>
    </row>
    <row r="187" spans="1:3" x14ac:dyDescent="0.25">
      <c r="A187" t="s">
        <v>251</v>
      </c>
      <c r="B187" t="s">
        <v>88</v>
      </c>
      <c r="C187" t="s">
        <v>86</v>
      </c>
    </row>
    <row r="188" spans="1:3" x14ac:dyDescent="0.25">
      <c r="A188" t="s">
        <v>252</v>
      </c>
      <c r="B188" t="s">
        <v>120</v>
      </c>
      <c r="C188" t="s">
        <v>86</v>
      </c>
    </row>
    <row r="189" spans="1:3" x14ac:dyDescent="0.25">
      <c r="A189" t="s">
        <v>253</v>
      </c>
      <c r="B189" t="s">
        <v>88</v>
      </c>
      <c r="C189" t="s">
        <v>86</v>
      </c>
    </row>
    <row r="190" spans="1:3" x14ac:dyDescent="0.25">
      <c r="A190" t="s">
        <v>254</v>
      </c>
      <c r="B190" t="s">
        <v>88</v>
      </c>
      <c r="C190" t="s">
        <v>86</v>
      </c>
    </row>
    <row r="191" spans="1:3" x14ac:dyDescent="0.25">
      <c r="A191" t="s">
        <v>255</v>
      </c>
      <c r="B191" t="s">
        <v>168</v>
      </c>
      <c r="C191" t="s">
        <v>86</v>
      </c>
    </row>
    <row r="192" spans="1:3" x14ac:dyDescent="0.25">
      <c r="A192" t="s">
        <v>256</v>
      </c>
      <c r="B192" t="s">
        <v>88</v>
      </c>
      <c r="C192" t="s">
        <v>86</v>
      </c>
    </row>
    <row r="193" spans="1:3" x14ac:dyDescent="0.25">
      <c r="A193" t="s">
        <v>257</v>
      </c>
      <c r="B193" t="s">
        <v>88</v>
      </c>
      <c r="C193" t="s">
        <v>86</v>
      </c>
    </row>
    <row r="194" spans="1:3" x14ac:dyDescent="0.25">
      <c r="A194" t="s">
        <v>258</v>
      </c>
      <c r="B194" t="s">
        <v>88</v>
      </c>
      <c r="C194" t="s">
        <v>86</v>
      </c>
    </row>
    <row r="195" spans="1:3" x14ac:dyDescent="0.25">
      <c r="A195" t="s">
        <v>259</v>
      </c>
      <c r="B195" t="s">
        <v>88</v>
      </c>
      <c r="C195" t="s">
        <v>86</v>
      </c>
    </row>
    <row r="196" spans="1:3" x14ac:dyDescent="0.25">
      <c r="A196" t="s">
        <v>260</v>
      </c>
      <c r="B196" t="s">
        <v>88</v>
      </c>
      <c r="C196" t="s">
        <v>86</v>
      </c>
    </row>
    <row r="197" spans="1:3" x14ac:dyDescent="0.25">
      <c r="A197" t="s">
        <v>261</v>
      </c>
      <c r="B197" t="s">
        <v>88</v>
      </c>
      <c r="C197" t="s">
        <v>86</v>
      </c>
    </row>
    <row r="198" spans="1:3" x14ac:dyDescent="0.25">
      <c r="A198" t="s">
        <v>262</v>
      </c>
      <c r="B198" t="s">
        <v>172</v>
      </c>
      <c r="C198" t="s">
        <v>86</v>
      </c>
    </row>
    <row r="199" spans="1:3" x14ac:dyDescent="0.25">
      <c r="A199" t="s">
        <v>263</v>
      </c>
      <c r="B199" t="s">
        <v>88</v>
      </c>
      <c r="C199" t="s">
        <v>86</v>
      </c>
    </row>
    <row r="200" spans="1:3" x14ac:dyDescent="0.25">
      <c r="A200" t="s">
        <v>264</v>
      </c>
      <c r="B200" t="s">
        <v>88</v>
      </c>
      <c r="C200" t="s">
        <v>92</v>
      </c>
    </row>
    <row r="201" spans="1:3" x14ac:dyDescent="0.25">
      <c r="A201" t="s">
        <v>265</v>
      </c>
      <c r="B201" t="s">
        <v>88</v>
      </c>
      <c r="C201" t="s">
        <v>86</v>
      </c>
    </row>
    <row r="202" spans="1:3" x14ac:dyDescent="0.25">
      <c r="A202" t="s">
        <v>266</v>
      </c>
      <c r="B202" t="s">
        <v>88</v>
      </c>
      <c r="C202" t="s">
        <v>86</v>
      </c>
    </row>
    <row r="203" spans="1:3" x14ac:dyDescent="0.25">
      <c r="A203" t="s">
        <v>267</v>
      </c>
      <c r="B203" t="s">
        <v>88</v>
      </c>
      <c r="C203" t="s">
        <v>94</v>
      </c>
    </row>
    <row r="204" spans="1:3" x14ac:dyDescent="0.25">
      <c r="A204" t="s">
        <v>268</v>
      </c>
      <c r="B204" t="s">
        <v>58</v>
      </c>
      <c r="C204" t="s">
        <v>86</v>
      </c>
    </row>
    <row r="205" spans="1:3" x14ac:dyDescent="0.25">
      <c r="A205" t="s">
        <v>269</v>
      </c>
      <c r="B205" t="s">
        <v>58</v>
      </c>
      <c r="C205" t="s">
        <v>86</v>
      </c>
    </row>
    <row r="206" spans="1:3" x14ac:dyDescent="0.25">
      <c r="A206" t="s">
        <v>270</v>
      </c>
      <c r="B206" t="s">
        <v>58</v>
      </c>
      <c r="C206" t="s">
        <v>86</v>
      </c>
    </row>
    <row r="207" spans="1:3" x14ac:dyDescent="0.25">
      <c r="A207" t="s">
        <v>271</v>
      </c>
      <c r="B207" t="s">
        <v>58</v>
      </c>
      <c r="C207" t="s">
        <v>86</v>
      </c>
    </row>
    <row r="208" spans="1:3" x14ac:dyDescent="0.25">
      <c r="A208" t="s">
        <v>272</v>
      </c>
      <c r="B208" t="s">
        <v>58</v>
      </c>
      <c r="C208" t="s">
        <v>86</v>
      </c>
    </row>
    <row r="209" spans="1:3" x14ac:dyDescent="0.25">
      <c r="A209" t="s">
        <v>273</v>
      </c>
      <c r="B209" t="s">
        <v>88</v>
      </c>
      <c r="C209" t="s">
        <v>86</v>
      </c>
    </row>
    <row r="210" spans="1:3" x14ac:dyDescent="0.25">
      <c r="A210" t="s">
        <v>274</v>
      </c>
      <c r="B210" t="s">
        <v>88</v>
      </c>
      <c r="C210" t="s">
        <v>86</v>
      </c>
    </row>
    <row r="211" spans="1:3" x14ac:dyDescent="0.25">
      <c r="A211" t="s">
        <v>275</v>
      </c>
      <c r="B211" t="s">
        <v>88</v>
      </c>
      <c r="C211" t="s">
        <v>86</v>
      </c>
    </row>
    <row r="212" spans="1:3" x14ac:dyDescent="0.25">
      <c r="A212" t="s">
        <v>276</v>
      </c>
      <c r="B212" t="s">
        <v>88</v>
      </c>
      <c r="C212" t="s">
        <v>86</v>
      </c>
    </row>
    <row r="213" spans="1:3" x14ac:dyDescent="0.25">
      <c r="A213" t="s">
        <v>277</v>
      </c>
      <c r="B213" t="s">
        <v>88</v>
      </c>
      <c r="C213" t="s">
        <v>92</v>
      </c>
    </row>
    <row r="214" spans="1:3" x14ac:dyDescent="0.25">
      <c r="A214" t="s">
        <v>278</v>
      </c>
      <c r="B214" t="s">
        <v>88</v>
      </c>
      <c r="C214" t="s">
        <v>86</v>
      </c>
    </row>
    <row r="215" spans="1:3" x14ac:dyDescent="0.25">
      <c r="A215" t="s">
        <v>279</v>
      </c>
      <c r="B215" t="s">
        <v>88</v>
      </c>
      <c r="C215" t="s">
        <v>86</v>
      </c>
    </row>
    <row r="216" spans="1:3" x14ac:dyDescent="0.25">
      <c r="A216" t="s">
        <v>280</v>
      </c>
      <c r="B216" t="s">
        <v>88</v>
      </c>
      <c r="C216" t="s">
        <v>92</v>
      </c>
    </row>
    <row r="217" spans="1:3" x14ac:dyDescent="0.25">
      <c r="A217" t="s">
        <v>281</v>
      </c>
      <c r="B217" t="s">
        <v>88</v>
      </c>
      <c r="C217" t="s">
        <v>86</v>
      </c>
    </row>
    <row r="218" spans="1:3" x14ac:dyDescent="0.25">
      <c r="A218" t="s">
        <v>282</v>
      </c>
      <c r="B218" t="s">
        <v>88</v>
      </c>
      <c r="C218" t="s">
        <v>86</v>
      </c>
    </row>
    <row r="219" spans="1:3" x14ac:dyDescent="0.25">
      <c r="A219" t="s">
        <v>283</v>
      </c>
      <c r="B219" t="s">
        <v>88</v>
      </c>
      <c r="C219" t="s">
        <v>86</v>
      </c>
    </row>
    <row r="220" spans="1:3" x14ac:dyDescent="0.25">
      <c r="A220" t="s">
        <v>284</v>
      </c>
      <c r="B220" t="s">
        <v>88</v>
      </c>
      <c r="C220" t="s">
        <v>86</v>
      </c>
    </row>
    <row r="221" spans="1:3" x14ac:dyDescent="0.25">
      <c r="A221" t="s">
        <v>285</v>
      </c>
      <c r="B221" t="s">
        <v>120</v>
      </c>
      <c r="C221" t="s">
        <v>432</v>
      </c>
    </row>
    <row r="222" spans="1:3" x14ac:dyDescent="0.25">
      <c r="A222" t="s">
        <v>286</v>
      </c>
      <c r="B222" t="s">
        <v>88</v>
      </c>
      <c r="C222" t="s">
        <v>86</v>
      </c>
    </row>
    <row r="223" spans="1:3" x14ac:dyDescent="0.25">
      <c r="A223" t="s">
        <v>287</v>
      </c>
      <c r="B223" t="s">
        <v>88</v>
      </c>
      <c r="C223" t="s">
        <v>86</v>
      </c>
    </row>
    <row r="224" spans="1:3" x14ac:dyDescent="0.25">
      <c r="A224" t="s">
        <v>288</v>
      </c>
      <c r="B224" t="s">
        <v>88</v>
      </c>
      <c r="C224" t="s">
        <v>86</v>
      </c>
    </row>
    <row r="225" spans="1:3" x14ac:dyDescent="0.25">
      <c r="A225" t="s">
        <v>289</v>
      </c>
      <c r="B225" t="s">
        <v>88</v>
      </c>
      <c r="C225" t="s">
        <v>86</v>
      </c>
    </row>
    <row r="226" spans="1:3" x14ac:dyDescent="0.25">
      <c r="A226" t="s">
        <v>290</v>
      </c>
      <c r="B226" t="s">
        <v>88</v>
      </c>
      <c r="C226" t="s">
        <v>86</v>
      </c>
    </row>
    <row r="227" spans="1:3" x14ac:dyDescent="0.25">
      <c r="A227" t="s">
        <v>291</v>
      </c>
      <c r="B227" t="s">
        <v>88</v>
      </c>
      <c r="C227" t="s">
        <v>86</v>
      </c>
    </row>
    <row r="228" spans="1:3" x14ac:dyDescent="0.25">
      <c r="A228" t="s">
        <v>292</v>
      </c>
      <c r="B228" t="s">
        <v>88</v>
      </c>
      <c r="C228" t="s">
        <v>86</v>
      </c>
    </row>
    <row r="229" spans="1:3" x14ac:dyDescent="0.25">
      <c r="A229" t="s">
        <v>293</v>
      </c>
      <c r="B229" t="s">
        <v>88</v>
      </c>
      <c r="C229" t="s">
        <v>86</v>
      </c>
    </row>
    <row r="230" spans="1:3" x14ac:dyDescent="0.25">
      <c r="A230" t="s">
        <v>294</v>
      </c>
      <c r="B230" t="s">
        <v>168</v>
      </c>
      <c r="C230" t="s">
        <v>86</v>
      </c>
    </row>
    <row r="231" spans="1:3" x14ac:dyDescent="0.25">
      <c r="A231" t="s">
        <v>295</v>
      </c>
      <c r="B231" t="s">
        <v>88</v>
      </c>
      <c r="C231" t="s">
        <v>86</v>
      </c>
    </row>
    <row r="232" spans="1:3" x14ac:dyDescent="0.25">
      <c r="A232" t="s">
        <v>296</v>
      </c>
      <c r="B232" t="s">
        <v>88</v>
      </c>
      <c r="C232" t="s">
        <v>86</v>
      </c>
    </row>
    <row r="233" spans="1:3" x14ac:dyDescent="0.25">
      <c r="A233" t="s">
        <v>297</v>
      </c>
      <c r="B233" t="s">
        <v>88</v>
      </c>
      <c r="C233" t="s">
        <v>86</v>
      </c>
    </row>
    <row r="234" spans="1:3" x14ac:dyDescent="0.25">
      <c r="A234" t="s">
        <v>298</v>
      </c>
      <c r="B234" t="s">
        <v>88</v>
      </c>
      <c r="C234" t="s">
        <v>86</v>
      </c>
    </row>
    <row r="235" spans="1:3" x14ac:dyDescent="0.25">
      <c r="A235" t="s">
        <v>299</v>
      </c>
      <c r="B235" t="s">
        <v>88</v>
      </c>
      <c r="C235" t="s">
        <v>86</v>
      </c>
    </row>
    <row r="236" spans="1:3" x14ac:dyDescent="0.25">
      <c r="A236" t="s">
        <v>300</v>
      </c>
      <c r="B236" t="s">
        <v>88</v>
      </c>
      <c r="C236" t="s">
        <v>86</v>
      </c>
    </row>
    <row r="237" spans="1:3" x14ac:dyDescent="0.25">
      <c r="A237" t="s">
        <v>301</v>
      </c>
      <c r="B237" t="s">
        <v>58</v>
      </c>
      <c r="C237" t="s">
        <v>86</v>
      </c>
    </row>
    <row r="238" spans="1:3" x14ac:dyDescent="0.25">
      <c r="A238" t="s">
        <v>302</v>
      </c>
      <c r="B238" t="s">
        <v>58</v>
      </c>
      <c r="C238" t="s">
        <v>94</v>
      </c>
    </row>
    <row r="239" spans="1:3" x14ac:dyDescent="0.25">
      <c r="A239" t="s">
        <v>303</v>
      </c>
      <c r="B239" t="s">
        <v>58</v>
      </c>
      <c r="C239" t="s">
        <v>86</v>
      </c>
    </row>
    <row r="240" spans="1:3" x14ac:dyDescent="0.25">
      <c r="A240" t="s">
        <v>305</v>
      </c>
      <c r="B240" t="s">
        <v>304</v>
      </c>
      <c r="C240" t="s">
        <v>92</v>
      </c>
    </row>
    <row r="241" spans="1:3" x14ac:dyDescent="0.25">
      <c r="A241" t="s">
        <v>306</v>
      </c>
      <c r="B241" t="s">
        <v>58</v>
      </c>
      <c r="C241" t="s">
        <v>86</v>
      </c>
    </row>
    <row r="242" spans="1:3" x14ac:dyDescent="0.25">
      <c r="A242" t="s">
        <v>307</v>
      </c>
      <c r="B242" t="s">
        <v>58</v>
      </c>
      <c r="C242" t="s">
        <v>92</v>
      </c>
    </row>
    <row r="243" spans="1:3" x14ac:dyDescent="0.25">
      <c r="A243" t="s">
        <v>308</v>
      </c>
      <c r="B243" t="s">
        <v>58</v>
      </c>
      <c r="C243" t="s">
        <v>86</v>
      </c>
    </row>
    <row r="244" spans="1:3" x14ac:dyDescent="0.25">
      <c r="A244" t="s">
        <v>309</v>
      </c>
      <c r="B244" t="s">
        <v>58</v>
      </c>
      <c r="C244" t="s">
        <v>86</v>
      </c>
    </row>
    <row r="245" spans="1:3" x14ac:dyDescent="0.25">
      <c r="A245" t="s">
        <v>310</v>
      </c>
      <c r="B245" t="s">
        <v>58</v>
      </c>
      <c r="C245" t="s">
        <v>86</v>
      </c>
    </row>
    <row r="246" spans="1:3" x14ac:dyDescent="0.25">
      <c r="A246" t="s">
        <v>311</v>
      </c>
      <c r="B246" t="s">
        <v>58</v>
      </c>
      <c r="C246" t="s">
        <v>86</v>
      </c>
    </row>
    <row r="247" spans="1:3" x14ac:dyDescent="0.25">
      <c r="A247" t="s">
        <v>312</v>
      </c>
      <c r="B247" t="s">
        <v>58</v>
      </c>
      <c r="C247" t="s">
        <v>86</v>
      </c>
    </row>
    <row r="248" spans="1:3" x14ac:dyDescent="0.25">
      <c r="A248" t="s">
        <v>313</v>
      </c>
      <c r="B248" t="s">
        <v>58</v>
      </c>
      <c r="C248" t="s">
        <v>86</v>
      </c>
    </row>
    <row r="249" spans="1:3" x14ac:dyDescent="0.25">
      <c r="A249" t="s">
        <v>314</v>
      </c>
      <c r="B249" t="s">
        <v>58</v>
      </c>
      <c r="C249" t="s">
        <v>86</v>
      </c>
    </row>
    <row r="250" spans="1:3" x14ac:dyDescent="0.25">
      <c r="A250" t="s">
        <v>315</v>
      </c>
      <c r="B250" t="s">
        <v>58</v>
      </c>
      <c r="C250" t="s">
        <v>86</v>
      </c>
    </row>
    <row r="251" spans="1:3" x14ac:dyDescent="0.25">
      <c r="A251" t="s">
        <v>316</v>
      </c>
      <c r="B251" t="s">
        <v>58</v>
      </c>
      <c r="C251" t="s">
        <v>86</v>
      </c>
    </row>
    <row r="252" spans="1:3" x14ac:dyDescent="0.25">
      <c r="A252" t="s">
        <v>317</v>
      </c>
      <c r="B252" t="s">
        <v>58</v>
      </c>
      <c r="C252" t="s">
        <v>86</v>
      </c>
    </row>
    <row r="253" spans="1:3" x14ac:dyDescent="0.25">
      <c r="A253" t="s">
        <v>318</v>
      </c>
      <c r="B253" t="s">
        <v>58</v>
      </c>
      <c r="C253" t="s">
        <v>86</v>
      </c>
    </row>
    <row r="254" spans="1:3" x14ac:dyDescent="0.25">
      <c r="A254" t="s">
        <v>319</v>
      </c>
      <c r="B254" t="s">
        <v>58</v>
      </c>
      <c r="C254" t="s">
        <v>86</v>
      </c>
    </row>
    <row r="255" spans="1:3" x14ac:dyDescent="0.25">
      <c r="A255" t="s">
        <v>320</v>
      </c>
      <c r="B255" t="s">
        <v>58</v>
      </c>
      <c r="C255" t="s">
        <v>86</v>
      </c>
    </row>
    <row r="256" spans="1:3" x14ac:dyDescent="0.25">
      <c r="A256" t="s">
        <v>321</v>
      </c>
      <c r="B256" t="s">
        <v>58</v>
      </c>
      <c r="C256" t="s">
        <v>86</v>
      </c>
    </row>
    <row r="257" spans="1:3" x14ac:dyDescent="0.25">
      <c r="A257" t="s">
        <v>322</v>
      </c>
      <c r="B257" t="s">
        <v>58</v>
      </c>
      <c r="C257" t="s">
        <v>86</v>
      </c>
    </row>
    <row r="258" spans="1:3" x14ac:dyDescent="0.25">
      <c r="A258" t="s">
        <v>323</v>
      </c>
      <c r="B258" t="s">
        <v>58</v>
      </c>
      <c r="C258" t="s">
        <v>86</v>
      </c>
    </row>
    <row r="259" spans="1:3" x14ac:dyDescent="0.25">
      <c r="A259" t="s">
        <v>323</v>
      </c>
      <c r="B259" t="s">
        <v>304</v>
      </c>
      <c r="C259" t="s">
        <v>92</v>
      </c>
    </row>
    <row r="260" spans="1:3" x14ac:dyDescent="0.25">
      <c r="A260" t="s">
        <v>324</v>
      </c>
      <c r="B260" t="s">
        <v>58</v>
      </c>
      <c r="C260" t="s">
        <v>86</v>
      </c>
    </row>
    <row r="261" spans="1:3" x14ac:dyDescent="0.25">
      <c r="A261" t="s">
        <v>325</v>
      </c>
      <c r="B261" t="s">
        <v>58</v>
      </c>
      <c r="C261" t="s">
        <v>92</v>
      </c>
    </row>
    <row r="262" spans="1:3" x14ac:dyDescent="0.25">
      <c r="A262" t="s">
        <v>326</v>
      </c>
      <c r="B262" t="s">
        <v>58</v>
      </c>
      <c r="C262" t="s">
        <v>86</v>
      </c>
    </row>
    <row r="263" spans="1:3" x14ac:dyDescent="0.25">
      <c r="A263" t="s">
        <v>327</v>
      </c>
      <c r="B263" t="s">
        <v>58</v>
      </c>
      <c r="C263" t="s">
        <v>86</v>
      </c>
    </row>
    <row r="264" spans="1:3" x14ac:dyDescent="0.25">
      <c r="A264" t="s">
        <v>328</v>
      </c>
      <c r="B264" t="s">
        <v>58</v>
      </c>
      <c r="C264" t="s">
        <v>86</v>
      </c>
    </row>
    <row r="265" spans="1:3" x14ac:dyDescent="0.25">
      <c r="A265" t="s">
        <v>329</v>
      </c>
      <c r="B265" t="s">
        <v>58</v>
      </c>
      <c r="C265" t="s">
        <v>86</v>
      </c>
    </row>
    <row r="266" spans="1:3" x14ac:dyDescent="0.25">
      <c r="A266" t="s">
        <v>330</v>
      </c>
      <c r="B266" t="s">
        <v>58</v>
      </c>
      <c r="C266" t="s">
        <v>94</v>
      </c>
    </row>
    <row r="267" spans="1:3" x14ac:dyDescent="0.25">
      <c r="A267" t="s">
        <v>331</v>
      </c>
      <c r="B267" t="s">
        <v>58</v>
      </c>
      <c r="C267" t="s">
        <v>86</v>
      </c>
    </row>
    <row r="268" spans="1:3" x14ac:dyDescent="0.25">
      <c r="A268" t="s">
        <v>332</v>
      </c>
      <c r="B268" t="s">
        <v>58</v>
      </c>
      <c r="C268" t="s">
        <v>94</v>
      </c>
    </row>
    <row r="269" spans="1:3" x14ac:dyDescent="0.25">
      <c r="A269" t="s">
        <v>333</v>
      </c>
      <c r="B269" t="s">
        <v>88</v>
      </c>
      <c r="C269" t="s">
        <v>86</v>
      </c>
    </row>
    <row r="270" spans="1:3" x14ac:dyDescent="0.25">
      <c r="A270" t="s">
        <v>334</v>
      </c>
      <c r="B270" t="s">
        <v>88</v>
      </c>
      <c r="C270" t="s">
        <v>86</v>
      </c>
    </row>
    <row r="271" spans="1:3" x14ac:dyDescent="0.25">
      <c r="A271" t="s">
        <v>335</v>
      </c>
      <c r="B271" t="s">
        <v>88</v>
      </c>
      <c r="C271" t="s">
        <v>86</v>
      </c>
    </row>
    <row r="272" spans="1:3" x14ac:dyDescent="0.25">
      <c r="A272" t="s">
        <v>336</v>
      </c>
      <c r="B272" t="s">
        <v>88</v>
      </c>
      <c r="C272" t="s">
        <v>86</v>
      </c>
    </row>
    <row r="273" spans="1:3" x14ac:dyDescent="0.25">
      <c r="A273" t="s">
        <v>337</v>
      </c>
      <c r="B273" t="s">
        <v>88</v>
      </c>
      <c r="C273" t="s">
        <v>86</v>
      </c>
    </row>
    <row r="274" spans="1:3" x14ac:dyDescent="0.25">
      <c r="A274" t="s">
        <v>338</v>
      </c>
      <c r="B274" t="s">
        <v>88</v>
      </c>
      <c r="C274" t="s">
        <v>86</v>
      </c>
    </row>
    <row r="275" spans="1:3" x14ac:dyDescent="0.25">
      <c r="A275" t="s">
        <v>339</v>
      </c>
      <c r="B275" t="s">
        <v>88</v>
      </c>
      <c r="C275" t="s">
        <v>86</v>
      </c>
    </row>
    <row r="276" spans="1:3" x14ac:dyDescent="0.25">
      <c r="A276" t="s">
        <v>340</v>
      </c>
      <c r="B276" t="s">
        <v>88</v>
      </c>
      <c r="C276" t="s">
        <v>86</v>
      </c>
    </row>
    <row r="277" spans="1:3" x14ac:dyDescent="0.25">
      <c r="A277" t="s">
        <v>341</v>
      </c>
      <c r="B277" t="s">
        <v>88</v>
      </c>
      <c r="C277" t="s">
        <v>86</v>
      </c>
    </row>
    <row r="278" spans="1:3" x14ac:dyDescent="0.25">
      <c r="A278" t="s">
        <v>342</v>
      </c>
      <c r="B278" t="s">
        <v>168</v>
      </c>
      <c r="C278" t="s">
        <v>432</v>
      </c>
    </row>
    <row r="279" spans="1:3" x14ac:dyDescent="0.25">
      <c r="A279" t="s">
        <v>343</v>
      </c>
      <c r="B279" t="s">
        <v>88</v>
      </c>
      <c r="C279" t="s">
        <v>86</v>
      </c>
    </row>
    <row r="280" spans="1:3" x14ac:dyDescent="0.25">
      <c r="A280" t="s">
        <v>344</v>
      </c>
      <c r="B280" t="s">
        <v>88</v>
      </c>
      <c r="C280" t="s">
        <v>86</v>
      </c>
    </row>
    <row r="281" spans="1:3" x14ac:dyDescent="0.25">
      <c r="A281" t="s">
        <v>345</v>
      </c>
      <c r="B281" t="s">
        <v>88</v>
      </c>
      <c r="C281" t="s">
        <v>86</v>
      </c>
    </row>
    <row r="282" spans="1:3" x14ac:dyDescent="0.25">
      <c r="A282" t="s">
        <v>346</v>
      </c>
      <c r="B282" t="s">
        <v>88</v>
      </c>
      <c r="C282" t="s">
        <v>94</v>
      </c>
    </row>
    <row r="283" spans="1:3" x14ac:dyDescent="0.25">
      <c r="A283" t="s">
        <v>347</v>
      </c>
      <c r="B283" t="s">
        <v>88</v>
      </c>
      <c r="C283" t="s">
        <v>86</v>
      </c>
    </row>
    <row r="284" spans="1:3" x14ac:dyDescent="0.25">
      <c r="A284" t="s">
        <v>348</v>
      </c>
      <c r="B284" t="s">
        <v>88</v>
      </c>
      <c r="C284" t="s">
        <v>86</v>
      </c>
    </row>
    <row r="285" spans="1:3" x14ac:dyDescent="0.25">
      <c r="A285" t="s">
        <v>349</v>
      </c>
      <c r="B285" t="s">
        <v>88</v>
      </c>
      <c r="C285" t="s">
        <v>86</v>
      </c>
    </row>
    <row r="286" spans="1:3" x14ac:dyDescent="0.25">
      <c r="A286" t="s">
        <v>350</v>
      </c>
      <c r="B286" t="s">
        <v>88</v>
      </c>
      <c r="C286" t="s">
        <v>86</v>
      </c>
    </row>
    <row r="287" spans="1:3" x14ac:dyDescent="0.25">
      <c r="A287" t="s">
        <v>351</v>
      </c>
      <c r="B287" t="s">
        <v>88</v>
      </c>
      <c r="C287" t="s">
        <v>86</v>
      </c>
    </row>
    <row r="288" spans="1:3" x14ac:dyDescent="0.25">
      <c r="A288" t="s">
        <v>352</v>
      </c>
      <c r="B288" t="s">
        <v>88</v>
      </c>
      <c r="C288" t="s">
        <v>86</v>
      </c>
    </row>
    <row r="289" spans="1:3" x14ac:dyDescent="0.25">
      <c r="A289" t="s">
        <v>353</v>
      </c>
      <c r="B289" t="s">
        <v>88</v>
      </c>
      <c r="C289" t="s">
        <v>86</v>
      </c>
    </row>
    <row r="290" spans="1:3" x14ac:dyDescent="0.25">
      <c r="A290" t="s">
        <v>354</v>
      </c>
      <c r="B290" t="s">
        <v>88</v>
      </c>
      <c r="C290" t="s">
        <v>86</v>
      </c>
    </row>
    <row r="291" spans="1:3" x14ac:dyDescent="0.25">
      <c r="A291" t="s">
        <v>355</v>
      </c>
      <c r="B291" t="s">
        <v>58</v>
      </c>
      <c r="C291" t="s">
        <v>86</v>
      </c>
    </row>
    <row r="292" spans="1:3" x14ac:dyDescent="0.25">
      <c r="A292" t="s">
        <v>356</v>
      </c>
      <c r="B292" t="s">
        <v>58</v>
      </c>
      <c r="C292" t="s">
        <v>86</v>
      </c>
    </row>
    <row r="293" spans="1:3" x14ac:dyDescent="0.25">
      <c r="A293" t="s">
        <v>357</v>
      </c>
      <c r="B293" t="s">
        <v>58</v>
      </c>
      <c r="C293" t="s">
        <v>92</v>
      </c>
    </row>
    <row r="294" spans="1:3" x14ac:dyDescent="0.25">
      <c r="A294" t="s">
        <v>358</v>
      </c>
      <c r="B294" t="s">
        <v>58</v>
      </c>
      <c r="C294" t="s">
        <v>86</v>
      </c>
    </row>
    <row r="295" spans="1:3" x14ac:dyDescent="0.25">
      <c r="A295" t="s">
        <v>359</v>
      </c>
      <c r="B295" t="s">
        <v>58</v>
      </c>
      <c r="C295" t="s">
        <v>86</v>
      </c>
    </row>
    <row r="296" spans="1:3" x14ac:dyDescent="0.25">
      <c r="A296" t="s">
        <v>360</v>
      </c>
      <c r="B296" t="s">
        <v>88</v>
      </c>
      <c r="C296" t="s">
        <v>86</v>
      </c>
    </row>
    <row r="297" spans="1:3" x14ac:dyDescent="0.25">
      <c r="A297" t="s">
        <v>361</v>
      </c>
      <c r="B297" t="s">
        <v>172</v>
      </c>
      <c r="C297" t="s">
        <v>86</v>
      </c>
    </row>
    <row r="298" spans="1:3" x14ac:dyDescent="0.25">
      <c r="A298" t="s">
        <v>362</v>
      </c>
      <c r="B298" t="s">
        <v>88</v>
      </c>
      <c r="C298" t="s">
        <v>86</v>
      </c>
    </row>
    <row r="299" spans="1:3" x14ac:dyDescent="0.25">
      <c r="A299" t="s">
        <v>363</v>
      </c>
      <c r="B299" t="s">
        <v>88</v>
      </c>
      <c r="C299" t="s">
        <v>86</v>
      </c>
    </row>
    <row r="300" spans="1:3" x14ac:dyDescent="0.25">
      <c r="A300" t="s">
        <v>364</v>
      </c>
      <c r="B300" t="s">
        <v>88</v>
      </c>
      <c r="C300" t="s">
        <v>86</v>
      </c>
    </row>
    <row r="301" spans="1:3" x14ac:dyDescent="0.25">
      <c r="A301" t="s">
        <v>365</v>
      </c>
      <c r="B301" t="s">
        <v>88</v>
      </c>
      <c r="C301" t="s">
        <v>92</v>
      </c>
    </row>
    <row r="302" spans="1:3" x14ac:dyDescent="0.25">
      <c r="A302" t="s">
        <v>366</v>
      </c>
      <c r="B302" t="s">
        <v>88</v>
      </c>
      <c r="C302" t="s">
        <v>86</v>
      </c>
    </row>
    <row r="303" spans="1:3" x14ac:dyDescent="0.25">
      <c r="A303" t="s">
        <v>367</v>
      </c>
      <c r="B303" t="s">
        <v>88</v>
      </c>
      <c r="C303" t="s">
        <v>86</v>
      </c>
    </row>
    <row r="304" spans="1:3" x14ac:dyDescent="0.25">
      <c r="A304" t="s">
        <v>368</v>
      </c>
      <c r="B304" t="s">
        <v>88</v>
      </c>
      <c r="C304" t="s">
        <v>86</v>
      </c>
    </row>
    <row r="305" spans="1:3" x14ac:dyDescent="0.25">
      <c r="A305" t="s">
        <v>369</v>
      </c>
      <c r="B305" t="s">
        <v>88</v>
      </c>
      <c r="C305" t="s">
        <v>86</v>
      </c>
    </row>
    <row r="306" spans="1:3" x14ac:dyDescent="0.25">
      <c r="A306" t="s">
        <v>370</v>
      </c>
      <c r="B306" t="s">
        <v>88</v>
      </c>
      <c r="C306" t="s">
        <v>86</v>
      </c>
    </row>
    <row r="307" spans="1:3" x14ac:dyDescent="0.25">
      <c r="A307" t="s">
        <v>371</v>
      </c>
      <c r="B307" t="s">
        <v>88</v>
      </c>
      <c r="C307" t="s">
        <v>86</v>
      </c>
    </row>
    <row r="308" spans="1:3" x14ac:dyDescent="0.25">
      <c r="A308" t="s">
        <v>372</v>
      </c>
      <c r="B308" t="s">
        <v>88</v>
      </c>
      <c r="C308" t="s">
        <v>86</v>
      </c>
    </row>
    <row r="309" spans="1:3" x14ac:dyDescent="0.25">
      <c r="A309" t="s">
        <v>373</v>
      </c>
      <c r="B309" t="s">
        <v>88</v>
      </c>
      <c r="C309" t="s">
        <v>86</v>
      </c>
    </row>
    <row r="310" spans="1:3" x14ac:dyDescent="0.25">
      <c r="A310" t="s">
        <v>374</v>
      </c>
      <c r="B310" t="s">
        <v>88</v>
      </c>
      <c r="C310" t="s">
        <v>86</v>
      </c>
    </row>
    <row r="311" spans="1:3" x14ac:dyDescent="0.25">
      <c r="A311" t="s">
        <v>375</v>
      </c>
      <c r="B311" t="s">
        <v>172</v>
      </c>
      <c r="C311" t="s">
        <v>86</v>
      </c>
    </row>
    <row r="312" spans="1:3" x14ac:dyDescent="0.25">
      <c r="A312" t="s">
        <v>376</v>
      </c>
      <c r="B312" t="s">
        <v>88</v>
      </c>
      <c r="C312" t="s">
        <v>86</v>
      </c>
    </row>
    <row r="313" spans="1:3" x14ac:dyDescent="0.25">
      <c r="A313" t="s">
        <v>377</v>
      </c>
      <c r="B313" t="s">
        <v>88</v>
      </c>
      <c r="C313" t="s">
        <v>86</v>
      </c>
    </row>
    <row r="314" spans="1:3" x14ac:dyDescent="0.25">
      <c r="A314" t="s">
        <v>378</v>
      </c>
      <c r="B314" t="s">
        <v>88</v>
      </c>
      <c r="C314" t="s">
        <v>86</v>
      </c>
    </row>
    <row r="315" spans="1:3" x14ac:dyDescent="0.25">
      <c r="A315" t="s">
        <v>379</v>
      </c>
      <c r="B315" t="s">
        <v>88</v>
      </c>
      <c r="C315" t="s">
        <v>86</v>
      </c>
    </row>
    <row r="316" spans="1:3" x14ac:dyDescent="0.25">
      <c r="A316" t="s">
        <v>380</v>
      </c>
      <c r="B316" t="s">
        <v>88</v>
      </c>
      <c r="C316" t="s">
        <v>86</v>
      </c>
    </row>
    <row r="317" spans="1:3" x14ac:dyDescent="0.25">
      <c r="A317" t="s">
        <v>381</v>
      </c>
      <c r="B317" t="s">
        <v>172</v>
      </c>
      <c r="C317" t="s">
        <v>86</v>
      </c>
    </row>
    <row r="318" spans="1:3" x14ac:dyDescent="0.25">
      <c r="A318" t="s">
        <v>382</v>
      </c>
      <c r="B318" t="s">
        <v>88</v>
      </c>
      <c r="C318" t="s">
        <v>86</v>
      </c>
    </row>
    <row r="319" spans="1:3" x14ac:dyDescent="0.25">
      <c r="A319" t="s">
        <v>383</v>
      </c>
      <c r="B319" t="s">
        <v>88</v>
      </c>
      <c r="C319" t="s">
        <v>86</v>
      </c>
    </row>
    <row r="320" spans="1:3" x14ac:dyDescent="0.25">
      <c r="A320" t="s">
        <v>384</v>
      </c>
      <c r="B320" t="s">
        <v>88</v>
      </c>
      <c r="C320" t="s">
        <v>86</v>
      </c>
    </row>
    <row r="321" spans="1:3" x14ac:dyDescent="0.25">
      <c r="A321" t="s">
        <v>385</v>
      </c>
      <c r="B321" t="s">
        <v>88</v>
      </c>
      <c r="C321" t="s">
        <v>94</v>
      </c>
    </row>
    <row r="322" spans="1:3" x14ac:dyDescent="0.25">
      <c r="A322" t="s">
        <v>386</v>
      </c>
      <c r="B322" t="s">
        <v>88</v>
      </c>
      <c r="C322" t="s">
        <v>86</v>
      </c>
    </row>
    <row r="323" spans="1:3" x14ac:dyDescent="0.25">
      <c r="A323" t="s">
        <v>387</v>
      </c>
      <c r="B323" t="s">
        <v>88</v>
      </c>
      <c r="C323" t="s">
        <v>86</v>
      </c>
    </row>
    <row r="324" spans="1:3" x14ac:dyDescent="0.25">
      <c r="A324" t="s">
        <v>388</v>
      </c>
      <c r="B324" t="s">
        <v>172</v>
      </c>
      <c r="C324" t="s">
        <v>86</v>
      </c>
    </row>
    <row r="325" spans="1:3" x14ac:dyDescent="0.25">
      <c r="A325" t="s">
        <v>389</v>
      </c>
      <c r="B325" t="s">
        <v>88</v>
      </c>
      <c r="C325" t="s">
        <v>86</v>
      </c>
    </row>
    <row r="326" spans="1:3" x14ac:dyDescent="0.25">
      <c r="A326" t="s">
        <v>390</v>
      </c>
      <c r="B326" t="s">
        <v>88</v>
      </c>
      <c r="C326" t="s">
        <v>86</v>
      </c>
    </row>
    <row r="327" spans="1:3" x14ac:dyDescent="0.25">
      <c r="A327" t="s">
        <v>391</v>
      </c>
      <c r="B327" t="s">
        <v>172</v>
      </c>
      <c r="C327" t="s">
        <v>94</v>
      </c>
    </row>
    <row r="328" spans="1:3" x14ac:dyDescent="0.25">
      <c r="A328" t="s">
        <v>392</v>
      </c>
      <c r="B328" t="s">
        <v>172</v>
      </c>
      <c r="C328" t="s">
        <v>86</v>
      </c>
    </row>
    <row r="329" spans="1:3" x14ac:dyDescent="0.25">
      <c r="A329" t="s">
        <v>394</v>
      </c>
      <c r="B329" t="s">
        <v>393</v>
      </c>
      <c r="C329" t="s">
        <v>86</v>
      </c>
    </row>
    <row r="330" spans="1:3" x14ac:dyDescent="0.25">
      <c r="A330" t="s">
        <v>394</v>
      </c>
      <c r="B330" t="s">
        <v>88</v>
      </c>
      <c r="C330" t="s">
        <v>86</v>
      </c>
    </row>
    <row r="331" spans="1:3" x14ac:dyDescent="0.25">
      <c r="A331" t="s">
        <v>395</v>
      </c>
      <c r="B331" t="s">
        <v>88</v>
      </c>
      <c r="C331" t="s">
        <v>86</v>
      </c>
    </row>
    <row r="332" spans="1:3" x14ac:dyDescent="0.25">
      <c r="A332" t="s">
        <v>396</v>
      </c>
      <c r="B332" t="s">
        <v>58</v>
      </c>
      <c r="C332" t="s">
        <v>86</v>
      </c>
    </row>
    <row r="333" spans="1:3" x14ac:dyDescent="0.25">
      <c r="A333" t="s">
        <v>397</v>
      </c>
      <c r="B333" t="s">
        <v>88</v>
      </c>
      <c r="C333" t="s">
        <v>86</v>
      </c>
    </row>
    <row r="334" spans="1:3" x14ac:dyDescent="0.25">
      <c r="A334" t="s">
        <v>398</v>
      </c>
      <c r="B334" t="s">
        <v>88</v>
      </c>
      <c r="C334" t="s">
        <v>86</v>
      </c>
    </row>
    <row r="335" spans="1:3" x14ac:dyDescent="0.25">
      <c r="A335" t="s">
        <v>399</v>
      </c>
      <c r="B335" t="s">
        <v>88</v>
      </c>
      <c r="C335" t="s">
        <v>86</v>
      </c>
    </row>
    <row r="336" spans="1:3" x14ac:dyDescent="0.25">
      <c r="A336" t="s">
        <v>400</v>
      </c>
      <c r="B336" t="s">
        <v>58</v>
      </c>
      <c r="C336" t="s">
        <v>92</v>
      </c>
    </row>
    <row r="337" spans="1:3" x14ac:dyDescent="0.25">
      <c r="A337" t="s">
        <v>401</v>
      </c>
      <c r="B337" t="s">
        <v>58</v>
      </c>
      <c r="C337" t="s">
        <v>86</v>
      </c>
    </row>
    <row r="338" spans="1:3" x14ac:dyDescent="0.25">
      <c r="A338" t="s">
        <v>402</v>
      </c>
      <c r="B338" t="s">
        <v>58</v>
      </c>
      <c r="C338" t="s">
        <v>86</v>
      </c>
    </row>
    <row r="339" spans="1:3" x14ac:dyDescent="0.25">
      <c r="A339" t="s">
        <v>403</v>
      </c>
      <c r="B339" t="s">
        <v>58</v>
      </c>
      <c r="C339" t="s">
        <v>86</v>
      </c>
    </row>
    <row r="340" spans="1:3" x14ac:dyDescent="0.25">
      <c r="A340" t="s">
        <v>404</v>
      </c>
      <c r="B340" t="s">
        <v>88</v>
      </c>
      <c r="C340" t="s">
        <v>86</v>
      </c>
    </row>
    <row r="341" spans="1:3" x14ac:dyDescent="0.25">
      <c r="A341" t="s">
        <v>405</v>
      </c>
      <c r="B341" t="s">
        <v>88</v>
      </c>
      <c r="C341" t="s">
        <v>86</v>
      </c>
    </row>
    <row r="342" spans="1:3" x14ac:dyDescent="0.25">
      <c r="A342" t="s">
        <v>406</v>
      </c>
      <c r="B342" t="s">
        <v>88</v>
      </c>
      <c r="C342" t="s">
        <v>86</v>
      </c>
    </row>
    <row r="343" spans="1:3" x14ac:dyDescent="0.25">
      <c r="A343" t="s">
        <v>407</v>
      </c>
      <c r="B343" t="s">
        <v>88</v>
      </c>
      <c r="C343" t="s">
        <v>86</v>
      </c>
    </row>
    <row r="344" spans="1:3" x14ac:dyDescent="0.25">
      <c r="A344" t="s">
        <v>408</v>
      </c>
      <c r="B344" t="s">
        <v>88</v>
      </c>
      <c r="C344" t="s">
        <v>86</v>
      </c>
    </row>
    <row r="345" spans="1:3" x14ac:dyDescent="0.25">
      <c r="A345" t="s">
        <v>409</v>
      </c>
      <c r="B345" t="s">
        <v>88</v>
      </c>
      <c r="C345" t="s">
        <v>86</v>
      </c>
    </row>
    <row r="346" spans="1:3" x14ac:dyDescent="0.25">
      <c r="A346" t="s">
        <v>410</v>
      </c>
      <c r="B346" t="s">
        <v>88</v>
      </c>
      <c r="C346" t="s">
        <v>86</v>
      </c>
    </row>
    <row r="347" spans="1:3" x14ac:dyDescent="0.25">
      <c r="A347" t="s">
        <v>411</v>
      </c>
      <c r="B347" t="s">
        <v>88</v>
      </c>
      <c r="C347" t="s">
        <v>86</v>
      </c>
    </row>
    <row r="348" spans="1:3" x14ac:dyDescent="0.25">
      <c r="A348" t="s">
        <v>412</v>
      </c>
      <c r="B348" t="s">
        <v>88</v>
      </c>
      <c r="C348" t="s">
        <v>86</v>
      </c>
    </row>
    <row r="349" spans="1:3" x14ac:dyDescent="0.25">
      <c r="A349" t="s">
        <v>412</v>
      </c>
      <c r="B349" t="s">
        <v>88</v>
      </c>
      <c r="C349" t="s">
        <v>86</v>
      </c>
    </row>
    <row r="350" spans="1:3" x14ac:dyDescent="0.25">
      <c r="A350" t="s">
        <v>412</v>
      </c>
      <c r="B350" t="s">
        <v>88</v>
      </c>
      <c r="C350" t="s">
        <v>86</v>
      </c>
    </row>
    <row r="351" spans="1:3" x14ac:dyDescent="0.25">
      <c r="A351" t="s">
        <v>413</v>
      </c>
      <c r="B351" t="s">
        <v>88</v>
      </c>
      <c r="C351" t="s">
        <v>86</v>
      </c>
    </row>
    <row r="352" spans="1:3" x14ac:dyDescent="0.25">
      <c r="A352" t="s">
        <v>414</v>
      </c>
      <c r="B352" t="s">
        <v>88</v>
      </c>
      <c r="C352" t="s">
        <v>86</v>
      </c>
    </row>
    <row r="353" spans="1:3" x14ac:dyDescent="0.25">
      <c r="A353" t="s">
        <v>415</v>
      </c>
      <c r="B353" t="s">
        <v>88</v>
      </c>
      <c r="C353" t="s">
        <v>86</v>
      </c>
    </row>
    <row r="354" spans="1:3" x14ac:dyDescent="0.25">
      <c r="A354" t="s">
        <v>416</v>
      </c>
      <c r="B354" t="s">
        <v>88</v>
      </c>
      <c r="C354" t="s">
        <v>86</v>
      </c>
    </row>
    <row r="355" spans="1:3" x14ac:dyDescent="0.25">
      <c r="A355" t="s">
        <v>417</v>
      </c>
      <c r="B355" t="s">
        <v>88</v>
      </c>
      <c r="C355" t="s">
        <v>86</v>
      </c>
    </row>
    <row r="356" spans="1:3" x14ac:dyDescent="0.25">
      <c r="A356" t="s">
        <v>418</v>
      </c>
      <c r="B356" t="s">
        <v>88</v>
      </c>
      <c r="C356" t="s">
        <v>86</v>
      </c>
    </row>
    <row r="357" spans="1:3" x14ac:dyDescent="0.25">
      <c r="A357" t="s">
        <v>419</v>
      </c>
      <c r="B357" t="s">
        <v>88</v>
      </c>
      <c r="C357" t="s">
        <v>86</v>
      </c>
    </row>
    <row r="358" spans="1:3" x14ac:dyDescent="0.25">
      <c r="A358" t="s">
        <v>420</v>
      </c>
      <c r="B358" t="s">
        <v>88</v>
      </c>
      <c r="C358" t="s">
        <v>86</v>
      </c>
    </row>
    <row r="359" spans="1:3" x14ac:dyDescent="0.25">
      <c r="A359" t="s">
        <v>421</v>
      </c>
      <c r="B359" t="s">
        <v>88</v>
      </c>
      <c r="C359" t="s">
        <v>86</v>
      </c>
    </row>
    <row r="360" spans="1:3" x14ac:dyDescent="0.25">
      <c r="A360" t="s">
        <v>422</v>
      </c>
      <c r="B360" t="s">
        <v>88</v>
      </c>
      <c r="C360" t="s">
        <v>86</v>
      </c>
    </row>
    <row r="361" spans="1:3" x14ac:dyDescent="0.25">
      <c r="A361" t="s">
        <v>423</v>
      </c>
      <c r="B361" t="s">
        <v>88</v>
      </c>
      <c r="C361" t="s">
        <v>86</v>
      </c>
    </row>
    <row r="362" spans="1:3" x14ac:dyDescent="0.25">
      <c r="A362" t="s">
        <v>424</v>
      </c>
      <c r="B362" t="s">
        <v>88</v>
      </c>
      <c r="C362" t="s">
        <v>86</v>
      </c>
    </row>
    <row r="363" spans="1:3" x14ac:dyDescent="0.25">
      <c r="A363" t="s">
        <v>425</v>
      </c>
      <c r="B363" t="s">
        <v>88</v>
      </c>
      <c r="C363" t="s">
        <v>86</v>
      </c>
    </row>
    <row r="364" spans="1:3" x14ac:dyDescent="0.25">
      <c r="A364" t="s">
        <v>426</v>
      </c>
      <c r="B364" t="s">
        <v>88</v>
      </c>
      <c r="C364" t="s">
        <v>86</v>
      </c>
    </row>
    <row r="365" spans="1:3" x14ac:dyDescent="0.25">
      <c r="A365" t="s">
        <v>427</v>
      </c>
      <c r="B365" t="s">
        <v>88</v>
      </c>
      <c r="C365" t="s">
        <v>86</v>
      </c>
    </row>
    <row r="366" spans="1:3" x14ac:dyDescent="0.25">
      <c r="A366" t="s">
        <v>428</v>
      </c>
      <c r="B366" t="s">
        <v>88</v>
      </c>
      <c r="C366" t="s">
        <v>86</v>
      </c>
    </row>
    <row r="367" spans="1:3" x14ac:dyDescent="0.25">
      <c r="A367" t="s">
        <v>429</v>
      </c>
      <c r="B367" t="s">
        <v>88</v>
      </c>
      <c r="C367" t="s">
        <v>86</v>
      </c>
    </row>
    <row r="368" spans="1:3" x14ac:dyDescent="0.25">
      <c r="A368" t="s">
        <v>430</v>
      </c>
      <c r="B368" t="s">
        <v>393</v>
      </c>
      <c r="C368" t="s">
        <v>86</v>
      </c>
    </row>
  </sheetData>
  <sheetProtection algorithmName="SHA-512" hashValue="xQvdrJ3R7nHdEFZ/ByQepq+jvzF3ZZHyY86gfx74mc1oHwBo5axJ/Fq668KFDQdqcbM7UQHem+fjmbECWMNxCA==" saltValue="dytB+hyGoLEzE79Od/ORY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687E-227C-45A8-86CB-C4CAFA388A4C}">
  <dimension ref="A1:C48"/>
  <sheetViews>
    <sheetView workbookViewId="0">
      <selection activeCell="C15" sqref="C15"/>
    </sheetView>
  </sheetViews>
  <sheetFormatPr baseColWidth="10" defaultRowHeight="15" x14ac:dyDescent="0.25"/>
  <cols>
    <col min="1" max="1" width="44.28515625" bestFit="1" customWidth="1"/>
    <col min="2" max="2" width="17.85546875" bestFit="1" customWidth="1"/>
  </cols>
  <sheetData>
    <row r="1" spans="1:3" x14ac:dyDescent="0.25">
      <c r="A1" s="5" t="s">
        <v>9</v>
      </c>
      <c r="B1" s="5" t="s">
        <v>10</v>
      </c>
    </row>
    <row r="3" spans="1:3" x14ac:dyDescent="0.25">
      <c r="A3" t="s">
        <v>7</v>
      </c>
      <c r="B3" s="4">
        <v>2.9530000000000001E-2</v>
      </c>
    </row>
    <row r="4" spans="1:3" x14ac:dyDescent="0.25">
      <c r="A4" t="s">
        <v>8</v>
      </c>
      <c r="B4" s="4">
        <v>3.3140000000000003E-2</v>
      </c>
    </row>
    <row r="11" spans="1:3" x14ac:dyDescent="0.25">
      <c r="B11" s="5" t="s">
        <v>20</v>
      </c>
      <c r="C11" s="5" t="s">
        <v>21</v>
      </c>
    </row>
    <row r="12" spans="1:3" x14ac:dyDescent="0.25">
      <c r="B12" s="5"/>
      <c r="C12" s="5"/>
    </row>
    <row r="13" spans="1:3" x14ac:dyDescent="0.25">
      <c r="A13" s="26" t="s">
        <v>94</v>
      </c>
      <c r="B13" s="6" t="s">
        <v>22</v>
      </c>
      <c r="C13" s="11">
        <v>0.5</v>
      </c>
    </row>
    <row r="14" spans="1:3" x14ac:dyDescent="0.25">
      <c r="A14" s="26" t="s">
        <v>92</v>
      </c>
      <c r="B14" s="6" t="s">
        <v>23</v>
      </c>
      <c r="C14" s="11">
        <v>0.44</v>
      </c>
    </row>
    <row r="15" spans="1:3" x14ac:dyDescent="0.25">
      <c r="A15" s="26" t="s">
        <v>86</v>
      </c>
      <c r="B15" s="6" t="s">
        <v>24</v>
      </c>
      <c r="C15" s="11">
        <v>0.38</v>
      </c>
    </row>
    <row r="16" spans="1:3" x14ac:dyDescent="0.25">
      <c r="A16" s="26" t="s">
        <v>432</v>
      </c>
      <c r="B16" s="6" t="s">
        <v>25</v>
      </c>
      <c r="C16" s="11">
        <v>0.32</v>
      </c>
    </row>
    <row r="17" spans="1:3" x14ac:dyDescent="0.25">
      <c r="A17" s="25"/>
      <c r="B17" s="6"/>
      <c r="C17" s="6"/>
    </row>
    <row r="18" spans="1:3" x14ac:dyDescent="0.25">
      <c r="A18" s="25"/>
      <c r="B18" s="5" t="s">
        <v>20</v>
      </c>
      <c r="C18" s="5" t="s">
        <v>21</v>
      </c>
    </row>
    <row r="19" spans="1:3" x14ac:dyDescent="0.25">
      <c r="A19" s="25"/>
      <c r="B19" s="5"/>
      <c r="C19" s="5"/>
    </row>
    <row r="20" spans="1:3" x14ac:dyDescent="0.25">
      <c r="A20" s="25" t="s">
        <v>94</v>
      </c>
      <c r="B20" s="6" t="s">
        <v>26</v>
      </c>
      <c r="C20" s="11">
        <v>0.4</v>
      </c>
    </row>
    <row r="21" spans="1:3" x14ac:dyDescent="0.25">
      <c r="A21" s="25" t="s">
        <v>92</v>
      </c>
      <c r="B21" s="6" t="s">
        <v>27</v>
      </c>
      <c r="C21" s="11">
        <v>0.35</v>
      </c>
    </row>
    <row r="22" spans="1:3" x14ac:dyDescent="0.25">
      <c r="A22" s="25" t="s">
        <v>86</v>
      </c>
      <c r="B22" s="6" t="s">
        <v>28</v>
      </c>
      <c r="C22" s="11">
        <v>0.3</v>
      </c>
    </row>
    <row r="23" spans="1:3" x14ac:dyDescent="0.25">
      <c r="A23" s="25" t="s">
        <v>432</v>
      </c>
      <c r="B23" s="6" t="s">
        <v>29</v>
      </c>
      <c r="C23" s="11">
        <v>0.26</v>
      </c>
    </row>
    <row r="24" spans="1:3" x14ac:dyDescent="0.25">
      <c r="A24" s="25"/>
      <c r="B24" s="6"/>
      <c r="C24" s="6"/>
    </row>
    <row r="25" spans="1:3" x14ac:dyDescent="0.25">
      <c r="A25" s="25"/>
      <c r="B25" s="5" t="s">
        <v>20</v>
      </c>
      <c r="C25" s="5" t="s">
        <v>21</v>
      </c>
    </row>
    <row r="26" spans="1:3" x14ac:dyDescent="0.25">
      <c r="A26" s="25"/>
      <c r="B26" s="5"/>
      <c r="C26" s="5"/>
    </row>
    <row r="27" spans="1:3" x14ac:dyDescent="0.25">
      <c r="A27" s="25" t="s">
        <v>94</v>
      </c>
      <c r="B27" s="6" t="s">
        <v>30</v>
      </c>
      <c r="C27" s="11">
        <v>27.8</v>
      </c>
    </row>
    <row r="28" spans="1:3" x14ac:dyDescent="0.25">
      <c r="A28" s="25" t="s">
        <v>92</v>
      </c>
      <c r="B28" s="6" t="s">
        <v>31</v>
      </c>
      <c r="C28" s="11">
        <v>22.24</v>
      </c>
    </row>
    <row r="29" spans="1:3" x14ac:dyDescent="0.25">
      <c r="A29" s="25" t="s">
        <v>86</v>
      </c>
      <c r="B29" s="6" t="s">
        <v>32</v>
      </c>
      <c r="C29" s="11">
        <v>16.68</v>
      </c>
    </row>
    <row r="30" spans="1:3" x14ac:dyDescent="0.25">
      <c r="A30" s="25" t="s">
        <v>432</v>
      </c>
      <c r="B30" s="6" t="s">
        <v>33</v>
      </c>
      <c r="C30" s="11">
        <v>11.12</v>
      </c>
    </row>
    <row r="41" spans="1:3" x14ac:dyDescent="0.25">
      <c r="A41" s="5" t="s">
        <v>41</v>
      </c>
      <c r="B41" s="5" t="s">
        <v>42</v>
      </c>
      <c r="C41" s="5" t="s">
        <v>43</v>
      </c>
    </row>
    <row r="42" spans="1:3" x14ac:dyDescent="0.25">
      <c r="A42" s="5"/>
      <c r="B42" s="5"/>
      <c r="C42" s="5"/>
    </row>
    <row r="43" spans="1:3" x14ac:dyDescent="0.25">
      <c r="A43" t="s">
        <v>38</v>
      </c>
      <c r="B43" t="s">
        <v>44</v>
      </c>
      <c r="C43" s="14">
        <v>40</v>
      </c>
    </row>
    <row r="44" spans="1:3" x14ac:dyDescent="0.25">
      <c r="A44" t="s">
        <v>38</v>
      </c>
      <c r="B44" t="s">
        <v>45</v>
      </c>
      <c r="C44" s="14">
        <v>45</v>
      </c>
    </row>
    <row r="45" spans="1:3" x14ac:dyDescent="0.25">
      <c r="A45" t="s">
        <v>46</v>
      </c>
      <c r="B45" t="s">
        <v>44</v>
      </c>
      <c r="C45" s="14">
        <v>70</v>
      </c>
    </row>
    <row r="46" spans="1:3" x14ac:dyDescent="0.25">
      <c r="A46" t="s">
        <v>46</v>
      </c>
      <c r="B46" t="s">
        <v>45</v>
      </c>
      <c r="C46" s="14">
        <v>80</v>
      </c>
    </row>
    <row r="47" spans="1:3" x14ac:dyDescent="0.25">
      <c r="A47" t="s">
        <v>47</v>
      </c>
      <c r="B47" t="s">
        <v>44</v>
      </c>
      <c r="C47" s="14">
        <v>80</v>
      </c>
    </row>
    <row r="48" spans="1:3" x14ac:dyDescent="0.25">
      <c r="A48" t="s">
        <v>47</v>
      </c>
      <c r="B48" t="s">
        <v>45</v>
      </c>
      <c r="C48" s="14">
        <v>105</v>
      </c>
    </row>
  </sheetData>
  <sheetProtection algorithmName="SHA-512" hashValue="LAa9znRa8OLfLbSzNqZA4GrMmewcANAF4JqyMjRiFSAIuJxa3stCG4B0QJ2crQoCkyhvl6n4CZVlvwiE2nRS3w==" saltValue="JJ5oCAPp/mkWByY/9j9Kz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AUTOLIQUIDACIÓN</vt:lpstr>
      <vt:lpstr>CALLEJERO FISCAL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2020-02-13T12:21:18Z</dcterms:modified>
</cp:coreProperties>
</file>